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521" windowWidth="14055" windowHeight="12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'Foglio1'!$A$1:$N$95</definedName>
  </definedNames>
  <calcPr fullCalcOnLoad="1"/>
</workbook>
</file>

<file path=xl/sharedStrings.xml><?xml version="1.0" encoding="utf-8"?>
<sst xmlns="http://schemas.openxmlformats.org/spreadsheetml/2006/main" count="162" uniqueCount="133">
  <si>
    <t>EG = Gruppo Esposti (intervento)</t>
  </si>
  <si>
    <r>
      <t xml:space="preserve">O = Outcome primario </t>
    </r>
    <r>
      <rPr>
        <sz val="10"/>
        <rFont val="Calibri"/>
        <family val="2"/>
      </rPr>
      <t xml:space="preserve">(e 2° inclusi eventi avversi)                            </t>
    </r>
  </si>
  <si>
    <t xml:space="preserve">  Se sì, in quale %?</t>
  </si>
  <si>
    <t xml:space="preserve">M.7 Alcuni dei soggetti del EG hanno ricevuto il trattamento di controllo (contaminazione)? </t>
  </si>
  <si>
    <r>
      <t>T</t>
    </r>
    <r>
      <rPr>
        <sz val="10"/>
        <rFont val="Calibri"/>
        <family val="2"/>
      </rPr>
      <t xml:space="preserve"> = Se lo studio è longitudinale, dopo quale periodo di tempo sono stati misurati gli outcome (indicare le date).</t>
    </r>
  </si>
  <si>
    <t>Se lo studio è trasversale quando sono stati misurati gli esiti?</t>
  </si>
  <si>
    <r>
      <t>M.6</t>
    </r>
    <r>
      <rPr>
        <sz val="10"/>
        <rFont val="Calibri"/>
        <family val="2"/>
      </rPr>
      <t xml:space="preserve"> Alcuni dei soggetti del CG hanno ricevuto il trattamento sperimentale (contaminazione)? </t>
    </r>
  </si>
  <si>
    <t xml:space="preserve">  Se sì, in quale %? </t>
  </si>
  <si>
    <t xml:space="preserve">   E nelle diverse fasi dello studio?</t>
  </si>
  <si>
    <t>1°</t>
  </si>
  <si>
    <t>2°</t>
  </si>
  <si>
    <t>3°</t>
  </si>
  <si>
    <t>4°</t>
  </si>
  <si>
    <t>5°</t>
  </si>
  <si>
    <t xml:space="preserve">b = pazienti esposti che non hanno presentato l'esito </t>
  </si>
  <si>
    <t>c = pazienti non esposti che hanno presentato l'esito</t>
  </si>
  <si>
    <r>
      <t>RS1.</t>
    </r>
    <r>
      <rPr>
        <sz val="10"/>
        <rFont val="Calibri"/>
        <family val="2"/>
      </rPr>
      <t xml:space="preserve"> I valori di EER e CER per il primo e, se c'è, per il secondo outcome sono stati forniti o è possibile calcolarli? </t>
    </r>
  </si>
  <si>
    <t xml:space="preserve">RS4. Le più importanti stime degli effetti sono statisticamente significative? </t>
  </si>
  <si>
    <t xml:space="preserve">RS6. Se le stime degli effetti NON sono statisticamente significative la potenza era sufficiente per identificare effetti importanti (p.e. superiore al 70-80%)? </t>
  </si>
  <si>
    <t xml:space="preserve">RS7. Se lo studio è stato interrotto precocemente le analisi ad interim e le stopping rules sono state ben descritte? </t>
  </si>
  <si>
    <r>
      <t xml:space="preserve">RS8. Se solo studio è multicentrico i risultati sono stati simili in ogni centro o in tutte le stratificazioni? </t>
    </r>
  </si>
  <si>
    <t>Legenda:</t>
  </si>
  <si>
    <t>EVIDENZA</t>
  </si>
  <si>
    <t>RISORSE</t>
  </si>
  <si>
    <t>VALORI DEL PAZIENTE</t>
  </si>
  <si>
    <t>Validità estena dello studio: applicabilità e generalizzabilità</t>
  </si>
  <si>
    <t>Le descrizioni dei setting e dei luoghi da cui è stata tratta la popolazione fonte, la popolazione eleggibile e la strategia di campionamento sono sufficientemente chiare da determinare la generalizzabilità dei risultati dello studio?</t>
  </si>
  <si>
    <t>Quale percentuale della popolazione eleggibile ha partecipato allo studio?</t>
  </si>
  <si>
    <t>I partecipanti sono rappresentativi della popolazione eleggibile?</t>
  </si>
  <si>
    <t>Partecipanti</t>
  </si>
  <si>
    <t>La gestione clinica dei soggetti del gruppo di comparazione era simile alla pratica abituale?</t>
  </si>
  <si>
    <t>Esp/Comp</t>
  </si>
  <si>
    <t>E' stato possibile determinare il rapporto tra benefici e danni dell'esposizione dello studio (cioè dell'intervento considerato?)</t>
  </si>
  <si>
    <r>
      <t>Bias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(errori non casuali): valutazione della qualità dello studio con </t>
    </r>
    <r>
      <rPr>
        <b/>
        <sz val="12"/>
        <rFont val="Calibri"/>
        <family val="2"/>
      </rPr>
      <t>RAMBO</t>
    </r>
  </si>
  <si>
    <t>Riportare la definizione dell'intervento dello studio e come, quando e da chi era somministrato.</t>
  </si>
  <si>
    <t>N° pz che hanno completato il follow up in EG</t>
  </si>
  <si>
    <t>N° pz che hanno completato il follow up in CG:</t>
  </si>
  <si>
    <t>N° pz che NON hanno completato il follow up in EG</t>
  </si>
  <si>
    <t>N° pz che NON hanno completato il follow up in CG:</t>
  </si>
  <si>
    <t>P = Partecipanti</t>
  </si>
  <si>
    <t>EG</t>
  </si>
  <si>
    <t>CG</t>
  </si>
  <si>
    <t>a</t>
  </si>
  <si>
    <t>b</t>
  </si>
  <si>
    <t>c</t>
  </si>
  <si>
    <t>d</t>
  </si>
  <si>
    <t>Outcomes</t>
  </si>
  <si>
    <t>RR = EGO/CGO</t>
  </si>
  <si>
    <t>95% CI</t>
  </si>
  <si>
    <t>RD/ARR = CGO-EGO</t>
  </si>
  <si>
    <t>1° Outcome NNT (1/RD o ARR)</t>
  </si>
  <si>
    <t>Outcome avverso NNH (1/RD o ARR)</t>
  </si>
  <si>
    <t>Valutato da:</t>
  </si>
  <si>
    <r>
      <t>Struttura GATE</t>
    </r>
    <r>
      <rPr>
        <b/>
        <sz val="10"/>
        <rFont val="Calibri"/>
        <family val="2"/>
      </rPr>
      <t xml:space="preserve">                                        </t>
    </r>
    <r>
      <rPr>
        <sz val="10"/>
        <rFont val="Calibri"/>
        <family val="2"/>
      </rPr>
      <t>(Disegno e numeri dello studio)</t>
    </r>
  </si>
  <si>
    <r>
      <t>Domanda dello studio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 xml:space="preserve">(descrivere con </t>
    </r>
    <r>
      <rPr>
        <b/>
        <sz val="12"/>
        <rFont val="Calibri"/>
        <family val="2"/>
      </rPr>
      <t>PECOT</t>
    </r>
    <r>
      <rPr>
        <sz val="10"/>
        <rFont val="Calibri"/>
        <family val="2"/>
      </rPr>
      <t>)</t>
    </r>
  </si>
  <si>
    <t xml:space="preserve">Come è stata identificata la popolazione eleggibile? (p.e. registro, elenco dei ricoveri)? </t>
  </si>
  <si>
    <r>
      <t>Popolazione fonte.</t>
    </r>
    <r>
      <rPr>
        <b/>
        <sz val="12"/>
        <rFont val="Calibri"/>
        <family val="2"/>
      </rPr>
      <t xml:space="preserve"> </t>
    </r>
    <r>
      <rPr>
        <sz val="10"/>
        <rFont val="Calibri"/>
        <family val="2"/>
      </rPr>
      <t>Da quale popolazione, ambito clinico, e luogo sono stati identificati i soggetti eleggibili?</t>
    </r>
  </si>
  <si>
    <t>Come è stato selezionato il campione (p.e. casi consecutivi)?</t>
  </si>
  <si>
    <t>Definizione del trattamento di controllo dello studio e come, quando e da chi era somministrato</t>
  </si>
  <si>
    <t>Descrizione degli outcome e come, quando e da chi sono stati  misurati:</t>
  </si>
  <si>
    <t xml:space="preserve">N° allocati al EG </t>
  </si>
  <si>
    <t xml:space="preserve">N° allocati al CG </t>
  </si>
  <si>
    <t>a = pazienti esposti che hanno presentato l'esito</t>
  </si>
  <si>
    <t>d = pazienti non esposti che non hanno presentato l'esito</t>
  </si>
  <si>
    <t>Risultati dello Studio: entità e precisione</t>
  </si>
  <si>
    <t>Popolazione eleggibile (EP): riportare i criteri di inclusione/esclusione:</t>
  </si>
  <si>
    <t>Si</t>
  </si>
  <si>
    <t>No</t>
  </si>
  <si>
    <t>NA</t>
  </si>
  <si>
    <t xml:space="preserve">R.2. I criteri di inclusione ed esclusione sono stati descritti in modo sufficientemente dettagliato (possono essere replicati)?      </t>
  </si>
  <si>
    <t xml:space="preserve">R.3. I criteri di inclusione ed esclusione sono stati applicati in modo costante (p.e. coorti multiple o studi multicentrici)? </t>
  </si>
  <si>
    <t>note:</t>
  </si>
  <si>
    <t>Allocazione in base alla misurazione dell'esposizione</t>
  </si>
  <si>
    <t>Allocazione non random</t>
  </si>
  <si>
    <t>Allocazione random</t>
  </si>
  <si>
    <r>
      <t>Se l'allocazione è randomizzata</t>
    </r>
    <r>
      <rPr>
        <sz val="10"/>
        <rFont val="Calibri"/>
        <family val="2"/>
      </rPr>
      <t xml:space="preserve">:                                                                                                                          </t>
    </r>
    <r>
      <rPr>
        <b/>
        <sz val="10"/>
        <rFont val="Calibri"/>
        <family val="2"/>
      </rPr>
      <t xml:space="preserve">            A.1.</t>
    </r>
    <r>
      <rPr>
        <sz val="10"/>
        <rFont val="Calibri"/>
        <family val="2"/>
      </rPr>
      <t xml:space="preserve"> il metodo di randomizzazione è ben descritto (è riproducibile)? </t>
    </r>
    <r>
      <rPr>
        <sz val="10"/>
        <rFont val="Calibri"/>
        <family val="2"/>
      </rPr>
      <t xml:space="preserve">                               </t>
    </r>
  </si>
  <si>
    <r>
      <t>A.3.</t>
    </r>
    <r>
      <rPr>
        <sz val="10"/>
        <rFont val="Calibri"/>
        <family val="2"/>
      </rPr>
      <t xml:space="preserve"> EG e CG erano simili alla baseline?</t>
    </r>
    <r>
      <rPr>
        <sz val="10"/>
        <rFont val="Calibri"/>
        <family val="2"/>
      </rPr>
      <t xml:space="preserve">                                                                                 </t>
    </r>
  </si>
  <si>
    <t>Se l'allocazione era definita per mezzo della misurazione della esposizione (studi osservazionali): A.5. la misurazione è stata effettuata correttamente ed allo stesso modo nei due gruppi?</t>
  </si>
  <si>
    <t xml:space="preserve">R.1. Il setting e criteri di inclusione ed esclusione sono appropriati rispetto agli obiettivi dello studio? (p.e. a livelli di rischio rilevanti)                                                                                                                                             </t>
  </si>
  <si>
    <t xml:space="preserve">R.4. La strategia di campionamento è sufficietemente dettagliata?    </t>
  </si>
  <si>
    <r>
      <t xml:space="preserve">A = Allocazione al EG o al CG. </t>
    </r>
    <r>
      <rPr>
        <sz val="10"/>
        <rFont val="Calibri"/>
        <family val="2"/>
      </rPr>
      <t xml:space="preserve">(Per i trials </t>
    </r>
    <r>
      <rPr>
        <i/>
        <sz val="10"/>
        <rFont val="Calibri"/>
        <family val="2"/>
      </rPr>
      <t>Bias di Allocazione</t>
    </r>
    <r>
      <rPr>
        <sz val="10"/>
        <rFont val="Calibri"/>
        <family val="2"/>
      </rPr>
      <t xml:space="preserve">) </t>
    </r>
  </si>
  <si>
    <r>
      <t xml:space="preserve">R = Reclutamento </t>
    </r>
    <r>
      <rPr>
        <sz val="10"/>
        <rFont val="Calibri"/>
        <family val="2"/>
      </rPr>
      <t>(Bias di selezione).</t>
    </r>
  </si>
  <si>
    <r>
      <t>M = Mantenimento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Bias di violazione del protocollo, Bias accertamento</t>
    </r>
    <r>
      <rPr>
        <sz val="10"/>
        <rFont val="Calibri"/>
        <family val="2"/>
      </rPr>
      <t xml:space="preserve">) </t>
    </r>
  </si>
  <si>
    <r>
      <t>M.1</t>
    </r>
    <r>
      <rPr>
        <sz val="10"/>
        <rFont val="Calibri"/>
        <family val="2"/>
      </rPr>
      <t>I soggetti assegnati a EG e CG sono stati mantenuti e analizzati nei gruppi di allocazione? (</t>
    </r>
    <r>
      <rPr>
        <i/>
        <sz val="10"/>
        <rFont val="Calibri"/>
        <family val="2"/>
      </rPr>
      <t>Bias di violazione del protocollo</t>
    </r>
    <r>
      <rPr>
        <sz val="10"/>
        <rFont val="Calibri"/>
        <family val="2"/>
      </rPr>
      <t xml:space="preserve">) </t>
    </r>
  </si>
  <si>
    <t xml:space="preserve">M.5 E' possibile che il livello di compliance abbia causato modifiche negli outcomes? </t>
  </si>
  <si>
    <t xml:space="preserve">M.4 Qual è stata la % di compliance/adesione al trattamento? </t>
  </si>
  <si>
    <t>%</t>
  </si>
  <si>
    <t xml:space="preserve">M.3 La compiance/adesione al trattamento o al controllo sono stati misurati durante lo studio ed al termine del follow up? </t>
  </si>
  <si>
    <r>
      <t>M.2</t>
    </r>
    <r>
      <rPr>
        <sz val="10"/>
        <rFont val="Calibri"/>
        <family val="2"/>
      </rPr>
      <t xml:space="preserve"> I partecipanti e lo staff che ha partecipato allo studio, erano ciechi all'esposizione? (</t>
    </r>
    <r>
      <rPr>
        <i/>
        <sz val="10"/>
        <rFont val="Calibri"/>
        <family val="2"/>
      </rPr>
      <t>Bias di Accertamento</t>
    </r>
    <r>
      <rPr>
        <sz val="10"/>
        <rFont val="Calibri"/>
        <family val="2"/>
      </rPr>
      <t xml:space="preserve">) </t>
    </r>
  </si>
  <si>
    <t xml:space="preserve">M.8 Le contaminazioni possono avere modificato gli outcomes? </t>
  </si>
  <si>
    <t xml:space="preserve">M.9 Al di là degli interventi studiati, EG e CG sono stati trattati allo stesso modo (possono essere esclusi co-interventi)? </t>
  </si>
  <si>
    <t>M.10 I co-interventi possono avere avuto degli effetti sugli esiti?</t>
  </si>
  <si>
    <r>
      <t>M.11</t>
    </r>
    <r>
      <rPr>
        <sz val="10"/>
        <rFont val="Calibri"/>
        <family val="2"/>
      </rPr>
      <t xml:space="preserve"> Il follow-up era sufficientemente lungo per poter riscontrare gli outcome?</t>
    </r>
    <r>
      <rPr>
        <sz val="10"/>
        <rFont val="Calibri"/>
        <family val="2"/>
      </rPr>
      <t xml:space="preserve">  </t>
    </r>
  </si>
  <si>
    <t>M.12 Tutti i partecipanti inizialmente allocati ai due gruppi sono stati contati nelle analisi?</t>
  </si>
  <si>
    <t>M.13 Quale % di persi al follow up dopo l'allocazione si è riscontrata?</t>
  </si>
  <si>
    <t xml:space="preserve">M.14 I persi al follow-up sono stati sufficientemente numerosi da avere influenzato gli outcomes? </t>
  </si>
  <si>
    <r>
      <t xml:space="preserve">B = </t>
    </r>
    <r>
      <rPr>
        <sz val="10"/>
        <rFont val="Calibri"/>
        <family val="2"/>
      </rPr>
      <t xml:space="preserve">(Blinding) </t>
    </r>
    <r>
      <rPr>
        <b/>
        <sz val="10"/>
        <rFont val="Calibri"/>
        <family val="2"/>
      </rPr>
      <t xml:space="preserve">Cecità o O = Oggettività nella rilevazione degli esiti </t>
    </r>
  </si>
  <si>
    <t>BO4. Sono state valutate in modo costante per tutti i pazienti (p.e. negli studi multicentrici)?</t>
  </si>
  <si>
    <t xml:space="preserve">BO.3 Sono state valutate in cieco rispetto all'allocazione ? </t>
  </si>
  <si>
    <t xml:space="preserve">BO.2 Si tratta di misure valide e oggettive? </t>
  </si>
  <si>
    <r>
      <t>BO.1</t>
    </r>
    <r>
      <rPr>
        <sz val="10"/>
        <rFont val="Calibri"/>
        <family val="2"/>
      </rPr>
      <t xml:space="preserve"> La descrizione degli outcome è sufficientemente dettagliata (sono riproducibili) ? </t>
    </r>
  </si>
  <si>
    <t>CG = Gruppo Comparazione (controllo)</t>
  </si>
  <si>
    <r>
      <t>Centro Studi EBN</t>
    </r>
    <r>
      <rPr>
        <sz val="10"/>
        <rFont val="Calibri"/>
        <family val="2"/>
      </rPr>
      <t xml:space="preserve">           </t>
    </r>
    <r>
      <rPr>
        <b/>
        <sz val="10"/>
        <rFont val="Calibri"/>
        <family val="2"/>
      </rPr>
      <t xml:space="preserve">  Bologna         </t>
    </r>
  </si>
  <si>
    <t>Estremi dello studio (autori, titolo, rivista, anno, volume e pagine):</t>
  </si>
  <si>
    <t xml:space="preserve"> R.5. Il campione è appropriato per gli obiettivi dello studio (volontari, campione rappresentativo)? </t>
  </si>
  <si>
    <t xml:space="preserve">A.2. La lista di randomizzazione è stata tenuta nascosta? </t>
  </si>
  <si>
    <t xml:space="preserve"> A.4. Se i gruppi non erano simili, le differenze sono state considerate nell'analisi e nell'interpretazione (p.e. con l'analisi multivariata)? </t>
  </si>
  <si>
    <t xml:space="preserve">RS5. Se le stime degli effetti NON sono statisticamente significative, è stato fornito, o è possibile calcolare la potenza (numerosità campionaria)?                                                     </t>
  </si>
  <si>
    <t xml:space="preserve">A.6. Ci sono probabili differenze residue tra i due gruppi che possono avere effetti importanti sugli outcome (fattori di confondimento)? </t>
  </si>
  <si>
    <t>EGO o EER = a/EG</t>
  </si>
  <si>
    <t>CGO o CER = b/CG</t>
  </si>
  <si>
    <t>GATE: Griglia per RCT, trials non randomizzati, studi di Coorte e studi Trasversali relativi ai trattamenti, la prevenzione e gli screening</t>
  </si>
  <si>
    <t>Tradotto e adattato da: Jackson et al. The GATE frame: critical appraisal whit pictures. Evidence-Based Medicine 2006; 11;35-38. Evidence-Based Nursing 2006; 9:68-71. ACP Journal Club 2006; 144:A8-A11. Sito: https://www.fmhs.auckland.ac.nz/en/soph/about/our-departments/epidemiology-and-biostatistics/research/epiq.html</t>
  </si>
  <si>
    <t>CONSIDERAZIONI CLINICHE</t>
  </si>
  <si>
    <t>N. popolazione eleggibile:</t>
  </si>
  <si>
    <t xml:space="preserve">Setting dello studio: </t>
  </si>
  <si>
    <t>N. partecipanti:</t>
  </si>
  <si>
    <t xml:space="preserve"> +</t>
  </si>
  <si>
    <t xml:space="preserve"> -</t>
  </si>
  <si>
    <t>x</t>
  </si>
  <si>
    <t>Ldp</t>
  </si>
  <si>
    <t>Incidenza</t>
  </si>
  <si>
    <t>Tempo (se rilevante)</t>
  </si>
  <si>
    <t>Modello fattori predittivi</t>
  </si>
  <si>
    <t>OR</t>
  </si>
  <si>
    <t>1. Analisi</t>
  </si>
  <si>
    <t>2. Analisi multivariata</t>
  </si>
  <si>
    <t>Modello multivariato AUC</t>
  </si>
  <si>
    <t xml:space="preserve">RS2. Sono state fornite, o è possibile calcolare,  le stime degli effetti per tutti gli outcomes/fattori? </t>
  </si>
  <si>
    <t xml:space="preserve">RS3. Sono stati fornitio, o è possibile calcolare,  i valori degli intervalli di confidenza o i p-value per tutti gli outcomes/fattori? </t>
  </si>
  <si>
    <t>Le esposizioni dello studio (cioè gli interventi/fattori) sono attuabili nella pratica?</t>
  </si>
  <si>
    <t>Sono stati considerati tutti gli outcomes/fattori importanti, sia per quanto riguarda i benefici che i danni? In particolare sono stati considerati outcome non surrogati?</t>
  </si>
  <si>
    <t>2019 New      Paolo Chiari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</si>
</sst>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Wingdings"/>
      <family val="0"/>
    </font>
    <font>
      <i/>
      <sz val="10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b/>
      <sz val="10"/>
      <color indexed="12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vertical="top" wrapText="1"/>
      <protection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/>
    </xf>
    <xf numFmtId="0" fontId="3" fillId="0" borderId="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/>
      <protection locked="0"/>
    </xf>
    <xf numFmtId="0" fontId="3" fillId="4" borderId="3" xfId="0" applyFont="1" applyFill="1" applyBorder="1" applyAlignment="1" applyProtection="1">
      <alignment horizontal="center" wrapText="1"/>
      <protection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horizontal="center" wrapText="1"/>
      <protection/>
    </xf>
    <xf numFmtId="0" fontId="3" fillId="6" borderId="8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right"/>
      <protection/>
    </xf>
    <xf numFmtId="0" fontId="11" fillId="5" borderId="6" xfId="0" applyFont="1" applyFill="1" applyBorder="1" applyAlignment="1">
      <alignment vertical="top" wrapText="1"/>
    </xf>
    <xf numFmtId="0" fontId="11" fillId="5" borderId="8" xfId="0" applyFont="1" applyFill="1" applyBorder="1" applyAlignment="1">
      <alignment/>
    </xf>
    <xf numFmtId="0" fontId="11" fillId="5" borderId="3" xfId="0" applyFont="1" applyFill="1" applyBorder="1" applyAlignment="1">
      <alignment vertical="top" wrapText="1"/>
    </xf>
    <xf numFmtId="0" fontId="11" fillId="5" borderId="1" xfId="0" applyFont="1" applyFill="1" applyBorder="1" applyAlignment="1">
      <alignment/>
    </xf>
    <xf numFmtId="0" fontId="11" fillId="5" borderId="3" xfId="0" applyFont="1" applyFill="1" applyBorder="1" applyAlignment="1">
      <alignment/>
    </xf>
    <xf numFmtId="0" fontId="11" fillId="5" borderId="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textRotation="90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1" fillId="5" borderId="1" xfId="0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center" wrapText="1"/>
    </xf>
    <xf numFmtId="0" fontId="11" fillId="5" borderId="1" xfId="0" applyFont="1" applyFill="1" applyBorder="1" applyAlignment="1" applyProtection="1">
      <alignment/>
      <protection locked="0"/>
    </xf>
    <xf numFmtId="0" fontId="11" fillId="5" borderId="10" xfId="0" applyFont="1" applyFill="1" applyBorder="1" applyAlignment="1" applyProtection="1">
      <alignment/>
      <protection locked="0"/>
    </xf>
    <xf numFmtId="0" fontId="11" fillId="5" borderId="3" xfId="0" applyFont="1" applyFill="1" applyBorder="1" applyAlignment="1" applyProtection="1">
      <alignment/>
      <protection locked="0"/>
    </xf>
    <xf numFmtId="0" fontId="13" fillId="5" borderId="3" xfId="0" applyFont="1" applyFill="1" applyBorder="1" applyAlignment="1" applyProtection="1">
      <alignment horizontal="center" vertical="top" wrapText="1"/>
      <protection locked="0"/>
    </xf>
    <xf numFmtId="0" fontId="11" fillId="5" borderId="3" xfId="0" applyFont="1" applyFill="1" applyBorder="1" applyAlignment="1" applyProtection="1">
      <alignment horizontal="left" vertical="top" wrapText="1"/>
      <protection locked="0"/>
    </xf>
    <xf numFmtId="1" fontId="14" fillId="5" borderId="1" xfId="0" applyNumberFormat="1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5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/>
    </xf>
    <xf numFmtId="2" fontId="4" fillId="2" borderId="1" xfId="0" applyNumberFormat="1" applyFont="1" applyFill="1" applyBorder="1" applyAlignment="1" applyProtection="1">
      <alignment/>
      <protection/>
    </xf>
    <xf numFmtId="181" fontId="4" fillId="2" borderId="1" xfId="0" applyNumberFormat="1" applyFont="1" applyFill="1" applyBorder="1" applyAlignment="1" applyProtection="1">
      <alignment/>
      <protection locked="0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11" fillId="5" borderId="2" xfId="0" applyFont="1" applyFill="1" applyBorder="1" applyAlignment="1" applyProtection="1">
      <alignment horizontal="left" vertical="top" wrapText="1"/>
      <protection/>
    </xf>
    <xf numFmtId="0" fontId="11" fillId="5" borderId="0" xfId="0" applyFont="1" applyFill="1" applyBorder="1" applyAlignment="1" applyProtection="1">
      <alignment horizontal="left" vertical="top" wrapText="1"/>
      <protection/>
    </xf>
    <xf numFmtId="0" fontId="11" fillId="5" borderId="4" xfId="0" applyFont="1" applyFill="1" applyBorder="1" applyAlignment="1" applyProtection="1">
      <alignment horizontal="left" vertical="top" wrapText="1"/>
      <protection/>
    </xf>
    <xf numFmtId="0" fontId="3" fillId="2" borderId="9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7" xfId="0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horizontal="left" vertical="top" wrapText="1"/>
      <protection/>
    </xf>
    <xf numFmtId="0" fontId="3" fillId="6" borderId="12" xfId="0" applyFont="1" applyFill="1" applyBorder="1" applyAlignment="1" applyProtection="1">
      <alignment horizontal="center" vertical="center" wrapText="1"/>
      <protection/>
    </xf>
    <xf numFmtId="0" fontId="3" fillId="6" borderId="5" xfId="0" applyFont="1" applyFill="1" applyBorder="1" applyAlignment="1" applyProtection="1">
      <alignment horizontal="center" vertical="center" wrapText="1"/>
      <protection/>
    </xf>
    <xf numFmtId="0" fontId="3" fillId="6" borderId="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0" fontId="13" fillId="5" borderId="0" xfId="0" applyFont="1" applyFill="1" applyBorder="1" applyAlignment="1" applyProtection="1">
      <alignment vertical="top" wrapText="1"/>
      <protection locked="0"/>
    </xf>
    <xf numFmtId="0" fontId="13" fillId="5" borderId="4" xfId="0" applyFont="1" applyFill="1" applyBorder="1" applyAlignment="1" applyProtection="1">
      <alignment vertical="top" wrapText="1"/>
      <protection locked="0"/>
    </xf>
    <xf numFmtId="0" fontId="11" fillId="5" borderId="12" xfId="0" applyFont="1" applyFill="1" applyBorder="1" applyAlignment="1" applyProtection="1">
      <alignment/>
      <protection locked="0"/>
    </xf>
    <xf numFmtId="0" fontId="11" fillId="5" borderId="5" xfId="0" applyFont="1" applyFill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vertical="top" wrapText="1"/>
      <protection/>
    </xf>
    <xf numFmtId="0" fontId="4" fillId="6" borderId="0" xfId="0" applyFont="1" applyFill="1" applyBorder="1" applyAlignment="1" applyProtection="1">
      <alignment vertical="top" wrapText="1"/>
      <protection/>
    </xf>
    <xf numFmtId="0" fontId="4" fillId="6" borderId="4" xfId="0" applyFont="1" applyFill="1" applyBorder="1" applyAlignment="1" applyProtection="1">
      <alignment vertical="top" wrapText="1"/>
      <protection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/>
    </xf>
    <xf numFmtId="0" fontId="11" fillId="5" borderId="12" xfId="0" applyFont="1" applyFill="1" applyBorder="1" applyAlignment="1" applyProtection="1">
      <alignment horizontal="left" vertical="top" wrapText="1"/>
      <protection/>
    </xf>
    <xf numFmtId="0" fontId="11" fillId="5" borderId="5" xfId="0" applyFont="1" applyFill="1" applyBorder="1" applyAlignment="1" applyProtection="1">
      <alignment horizontal="left" vertical="top" wrapText="1"/>
      <protection/>
    </xf>
    <xf numFmtId="0" fontId="11" fillId="5" borderId="6" xfId="0" applyFont="1" applyFill="1" applyBorder="1" applyAlignment="1" applyProtection="1">
      <alignment horizontal="left" vertical="top" wrapText="1"/>
      <protection/>
    </xf>
    <xf numFmtId="0" fontId="3" fillId="6" borderId="13" xfId="0" applyFont="1" applyFill="1" applyBorder="1" applyAlignment="1" applyProtection="1">
      <alignment vertical="top" wrapText="1"/>
      <protection/>
    </xf>
    <xf numFmtId="0" fontId="3" fillId="6" borderId="11" xfId="0" applyFont="1" applyFill="1" applyBorder="1" applyAlignment="1" applyProtection="1">
      <alignment vertical="top" wrapText="1"/>
      <protection/>
    </xf>
    <xf numFmtId="0" fontId="3" fillId="6" borderId="14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8" fillId="0" borderId="2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0" xfId="0" applyFont="1" applyFill="1" applyBorder="1" applyAlignment="1" applyProtection="1">
      <alignment vertical="top" wrapText="1"/>
      <protection locked="0"/>
    </xf>
    <xf numFmtId="0" fontId="11" fillId="5" borderId="4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6" borderId="11" xfId="0" applyFont="1" applyFill="1" applyBorder="1" applyAlignment="1" applyProtection="1">
      <alignment vertical="top" wrapText="1"/>
      <protection/>
    </xf>
    <xf numFmtId="0" fontId="4" fillId="6" borderId="14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/>
    </xf>
    <xf numFmtId="0" fontId="11" fillId="5" borderId="0" xfId="0" applyFont="1" applyFill="1" applyBorder="1" applyAlignment="1" applyProtection="1">
      <alignment vertical="top" wrapText="1"/>
      <protection/>
    </xf>
    <xf numFmtId="0" fontId="11" fillId="5" borderId="4" xfId="0" applyFont="1" applyFill="1" applyBorder="1" applyAlignment="1" applyProtection="1">
      <alignment vertical="top" wrapText="1"/>
      <protection/>
    </xf>
    <xf numFmtId="0" fontId="3" fillId="0" borderId="5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7" xfId="0" applyFont="1" applyFill="1" applyBorder="1" applyAlignment="1" applyProtection="1">
      <alignment horizontal="center" vertical="top" wrapText="1"/>
      <protection/>
    </xf>
    <xf numFmtId="0" fontId="6" fillId="0" borderId="9" xfId="0" applyFont="1" applyFill="1" applyBorder="1" applyAlignment="1" applyProtection="1">
      <alignment horizontal="center" vertical="top" wrapText="1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1" fillId="5" borderId="7" xfId="0" applyFont="1" applyFill="1" applyBorder="1" applyAlignment="1" applyProtection="1">
      <alignment horizontal="left" vertical="top" wrapText="1"/>
      <protection locked="0"/>
    </xf>
    <xf numFmtId="0" fontId="11" fillId="5" borderId="9" xfId="0" applyFont="1" applyFill="1" applyBorder="1" applyAlignment="1" applyProtection="1">
      <alignment horizontal="left" vertical="top" wrapText="1"/>
      <protection locked="0"/>
    </xf>
    <xf numFmtId="0" fontId="11" fillId="5" borderId="3" xfId="0" applyFont="1" applyFill="1" applyBorder="1" applyAlignment="1" applyProtection="1">
      <alignment horizontal="left" vertical="top" wrapText="1"/>
      <protection locked="0"/>
    </xf>
    <xf numFmtId="0" fontId="12" fillId="5" borderId="7" xfId="0" applyFont="1" applyFill="1" applyBorder="1" applyAlignment="1" applyProtection="1">
      <alignment horizontal="left" vertical="top" wrapText="1"/>
      <protection locked="0"/>
    </xf>
    <xf numFmtId="0" fontId="12" fillId="5" borderId="9" xfId="0" applyFont="1" applyFill="1" applyBorder="1" applyAlignment="1" applyProtection="1">
      <alignment horizontal="left" vertical="top" wrapText="1"/>
      <protection locked="0"/>
    </xf>
    <xf numFmtId="0" fontId="12" fillId="5" borderId="3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6" borderId="13" xfId="0" applyFont="1" applyFill="1" applyBorder="1" applyAlignment="1" applyProtection="1">
      <alignment vertical="top" wrapText="1"/>
      <protection/>
    </xf>
    <xf numFmtId="0" fontId="6" fillId="6" borderId="11" xfId="0" applyFont="1" applyFill="1" applyBorder="1" applyAlignment="1" applyProtection="1">
      <alignment vertical="top" wrapText="1"/>
      <protection/>
    </xf>
    <xf numFmtId="0" fontId="6" fillId="6" borderId="14" xfId="0" applyFont="1" applyFill="1" applyBorder="1" applyAlignment="1" applyProtection="1">
      <alignment vertical="top" wrapText="1"/>
      <protection/>
    </xf>
    <xf numFmtId="0" fontId="3" fillId="6" borderId="13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15" fillId="5" borderId="5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13" fillId="5" borderId="5" xfId="0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4" xfId="0" applyFont="1" applyFill="1" applyBorder="1" applyAlignment="1" applyProtection="1">
      <alignment vertical="top" wrapText="1"/>
      <protection/>
    </xf>
    <xf numFmtId="0" fontId="11" fillId="5" borderId="3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left" vertical="top" wrapText="1"/>
      <protection/>
    </xf>
    <xf numFmtId="0" fontId="15" fillId="5" borderId="0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1" fillId="5" borderId="5" xfId="0" applyFont="1" applyFill="1" applyBorder="1" applyAlignment="1" applyProtection="1">
      <alignment horizontal="left"/>
      <protection locked="0"/>
    </xf>
    <xf numFmtId="0" fontId="11" fillId="5" borderId="9" xfId="0" applyFont="1" applyFill="1" applyBorder="1" applyAlignment="1" applyProtection="1">
      <alignment/>
      <protection locked="0"/>
    </xf>
    <xf numFmtId="0" fontId="11" fillId="5" borderId="3" xfId="0" applyFont="1" applyFill="1" applyBorder="1" applyAlignment="1" applyProtection="1">
      <alignment/>
      <protection locked="0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vertical="top" wrapText="1"/>
      <protection/>
    </xf>
    <xf numFmtId="0" fontId="4" fillId="4" borderId="0" xfId="0" applyFont="1" applyFill="1" applyBorder="1" applyAlignment="1" applyProtection="1">
      <alignment vertical="top" wrapText="1"/>
      <protection/>
    </xf>
    <xf numFmtId="0" fontId="4" fillId="4" borderId="4" xfId="0" applyFont="1" applyFill="1" applyBorder="1" applyAlignment="1" applyProtection="1">
      <alignment vertical="top" wrapText="1"/>
      <protection/>
    </xf>
    <xf numFmtId="0" fontId="13" fillId="5" borderId="2" xfId="0" applyFont="1" applyFill="1" applyBorder="1" applyAlignment="1" applyProtection="1">
      <alignment vertical="top" wrapText="1"/>
      <protection locked="0"/>
    </xf>
    <xf numFmtId="0" fontId="4" fillId="4" borderId="2" xfId="0" applyNumberFormat="1" applyFont="1" applyFill="1" applyBorder="1" applyAlignment="1" applyProtection="1">
      <alignment horizontal="left" vertical="top" wrapText="1"/>
      <protection locked="0"/>
    </xf>
    <xf numFmtId="0" fontId="4" fillId="4" borderId="0" xfId="0" applyNumberFormat="1" applyFont="1" applyFill="1" applyBorder="1" applyAlignment="1" applyProtection="1">
      <alignment horizontal="left" vertical="top" wrapText="1"/>
      <protection locked="0"/>
    </xf>
    <xf numFmtId="0" fontId="4" fillId="4" borderId="4" xfId="0" applyNumberFormat="1" applyFont="1" applyFill="1" applyBorder="1" applyAlignment="1" applyProtection="1">
      <alignment horizontal="left" vertical="top" wrapText="1"/>
      <protection locked="0"/>
    </xf>
    <xf numFmtId="49" fontId="4" fillId="4" borderId="15" xfId="0" applyNumberFormat="1" applyFont="1" applyFill="1" applyBorder="1" applyAlignment="1" applyProtection="1">
      <alignment horizontal="left" vertical="top" wrapText="1"/>
      <protection locked="0"/>
    </xf>
    <xf numFmtId="49" fontId="4" fillId="4" borderId="16" xfId="0" applyNumberFormat="1" applyFont="1" applyFill="1" applyBorder="1" applyAlignment="1" applyProtection="1">
      <alignment horizontal="left" vertical="top" wrapText="1"/>
      <protection locked="0"/>
    </xf>
    <xf numFmtId="49" fontId="4" fillId="4" borderId="17" xfId="0" applyNumberFormat="1" applyFont="1" applyFill="1" applyBorder="1" applyAlignment="1" applyProtection="1">
      <alignment horizontal="left" vertical="top" wrapText="1"/>
      <protection locked="0"/>
    </xf>
    <xf numFmtId="181" fontId="4" fillId="2" borderId="7" xfId="0" applyNumberFormat="1" applyFont="1" applyFill="1" applyBorder="1" applyAlignment="1" applyProtection="1">
      <alignment/>
      <protection/>
    </xf>
    <xf numFmtId="181" fontId="4" fillId="2" borderId="3" xfId="0" applyNumberFormat="1" applyFont="1" applyFill="1" applyBorder="1" applyAlignment="1" applyProtection="1">
      <alignment/>
      <protection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 applyProtection="1">
      <alignment horizontal="left" vertical="top" wrapText="1"/>
      <protection/>
    </xf>
    <xf numFmtId="49" fontId="4" fillId="4" borderId="18" xfId="0" applyNumberFormat="1" applyFont="1" applyFill="1" applyBorder="1" applyAlignment="1" applyProtection="1">
      <alignment horizontal="left" vertical="top" wrapText="1"/>
      <protection locked="0"/>
    </xf>
    <xf numFmtId="49" fontId="4" fillId="4" borderId="19" xfId="0" applyNumberFormat="1" applyFont="1" applyFill="1" applyBorder="1" applyAlignment="1" applyProtection="1">
      <alignment horizontal="left" vertical="top" wrapText="1"/>
      <protection locked="0"/>
    </xf>
    <xf numFmtId="49" fontId="4" fillId="4" borderId="20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wrapText="1"/>
      <protection/>
    </xf>
    <xf numFmtId="0" fontId="3" fillId="2" borderId="9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/>
    </xf>
    <xf numFmtId="0" fontId="4" fillId="4" borderId="0" xfId="0" applyFont="1" applyFill="1" applyBorder="1" applyAlignment="1" applyProtection="1">
      <alignment wrapText="1"/>
      <protection/>
    </xf>
    <xf numFmtId="181" fontId="4" fillId="2" borderId="1" xfId="0" applyNumberFormat="1" applyFont="1" applyFill="1" applyBorder="1" applyAlignment="1" applyProtection="1">
      <alignment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horizontal="center" textRotation="90"/>
      <protection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  <xf numFmtId="0" fontId="3" fillId="6" borderId="7" xfId="0" applyFont="1" applyFill="1" applyBorder="1" applyAlignment="1" applyProtection="1">
      <alignment horizontal="center"/>
      <protection/>
    </xf>
    <xf numFmtId="0" fontId="3" fillId="6" borderId="9" xfId="0" applyFont="1" applyFill="1" applyBorder="1" applyAlignment="1" applyProtection="1">
      <alignment horizontal="center"/>
      <protection/>
    </xf>
    <xf numFmtId="0" fontId="3" fillId="6" borderId="3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3" fillId="6" borderId="7" xfId="0" applyFont="1" applyFill="1" applyBorder="1" applyAlignment="1" applyProtection="1">
      <alignment horizontal="center" vertical="top" wrapText="1"/>
      <protection/>
    </xf>
    <xf numFmtId="0" fontId="3" fillId="6" borderId="3" xfId="0" applyFont="1" applyFill="1" applyBorder="1" applyAlignment="1" applyProtection="1">
      <alignment horizontal="center" vertical="top" wrapText="1"/>
      <protection/>
    </xf>
    <xf numFmtId="181" fontId="4" fillId="2" borderId="7" xfId="0" applyNumberFormat="1" applyFont="1" applyFill="1" applyBorder="1" applyAlignment="1" applyProtection="1">
      <alignment/>
      <protection locked="0"/>
    </xf>
    <xf numFmtId="181" fontId="4" fillId="2" borderId="9" xfId="0" applyNumberFormat="1" applyFont="1" applyFill="1" applyBorder="1" applyAlignment="1" applyProtection="1">
      <alignment/>
      <protection locked="0"/>
    </xf>
    <xf numFmtId="181" fontId="4" fillId="6" borderId="14" xfId="0" applyNumberFormat="1" applyFont="1" applyFill="1" applyBorder="1" applyAlignment="1" applyProtection="1">
      <alignment/>
      <protection locked="0"/>
    </xf>
    <xf numFmtId="0" fontId="3" fillId="6" borderId="9" xfId="0" applyFont="1" applyFill="1" applyBorder="1" applyAlignment="1" applyProtection="1">
      <alignment horizontal="center" vertical="top" wrapText="1"/>
      <protection/>
    </xf>
    <xf numFmtId="181" fontId="4" fillId="2" borderId="1" xfId="0" applyNumberFormat="1" applyFont="1" applyFill="1" applyBorder="1" applyAlignment="1" applyProtection="1">
      <alignment/>
      <protection/>
    </xf>
    <xf numFmtId="181" fontId="4" fillId="6" borderId="11" xfId="0" applyNumberFormat="1" applyFont="1" applyFill="1" applyBorder="1" applyAlignment="1" applyProtection="1">
      <alignment/>
      <protection locked="0"/>
    </xf>
    <xf numFmtId="2" fontId="4" fillId="6" borderId="11" xfId="0" applyNumberFormat="1" applyFont="1" applyFill="1" applyBorder="1" applyAlignment="1" applyProtection="1">
      <alignment/>
      <protection/>
    </xf>
    <xf numFmtId="181" fontId="4" fillId="6" borderId="7" xfId="0" applyNumberFormat="1" applyFont="1" applyFill="1" applyBorder="1" applyAlignment="1" applyProtection="1">
      <alignment/>
      <protection locked="0"/>
    </xf>
    <xf numFmtId="181" fontId="4" fillId="6" borderId="9" xfId="0" applyNumberFormat="1" applyFont="1" applyFill="1" applyBorder="1" applyAlignment="1" applyProtection="1">
      <alignment/>
      <protection locked="0"/>
    </xf>
    <xf numFmtId="1" fontId="14" fillId="5" borderId="9" xfId="0" applyNumberFormat="1" applyFont="1" applyFill="1" applyBorder="1" applyAlignment="1" applyProtection="1">
      <alignment/>
      <protection/>
    </xf>
    <xf numFmtId="181" fontId="14" fillId="5" borderId="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11" fillId="5" borderId="10" xfId="0" applyFont="1" applyFill="1" applyBorder="1" applyAlignment="1" applyProtection="1">
      <alignment vertical="top" wrapText="1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vertical="top" wrapText="1"/>
      <protection locked="0"/>
    </xf>
    <xf numFmtId="0" fontId="11" fillId="5" borderId="10" xfId="0" applyFont="1" applyFill="1" applyBorder="1" applyAlignment="1" applyProtection="1">
      <alignment vertical="top" wrapText="1"/>
      <protection locked="0"/>
    </xf>
    <xf numFmtId="0" fontId="11" fillId="5" borderId="10" xfId="0" applyFont="1" applyFill="1" applyBorder="1" applyAlignment="1" applyProtection="1">
      <alignment vertical="top" wrapText="1"/>
      <protection/>
    </xf>
    <xf numFmtId="0" fontId="4" fillId="2" borderId="21" xfId="0" applyFont="1" applyFill="1" applyBorder="1" applyAlignment="1" applyProtection="1">
      <alignment horizontal="center" vertical="center" textRotation="90"/>
      <protection/>
    </xf>
    <xf numFmtId="0" fontId="3" fillId="6" borderId="22" xfId="0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top" wrapText="1"/>
      <protection/>
    </xf>
    <xf numFmtId="0" fontId="3" fillId="2" borderId="24" xfId="0" applyFont="1" applyFill="1" applyBorder="1" applyAlignment="1" applyProtection="1">
      <alignment horizontal="center" vertical="top" wrapText="1"/>
      <protection/>
    </xf>
    <xf numFmtId="0" fontId="3" fillId="2" borderId="22" xfId="0" applyFont="1" applyFill="1" applyBorder="1" applyAlignment="1" applyProtection="1">
      <alignment horizontal="center" vertical="top" wrapText="1"/>
      <protection/>
    </xf>
    <xf numFmtId="0" fontId="3" fillId="2" borderId="25" xfId="0" applyFont="1" applyFill="1" applyBorder="1" applyAlignment="1" applyProtection="1">
      <alignment horizontal="center" vertical="top" wrapText="1"/>
      <protection/>
    </xf>
    <xf numFmtId="0" fontId="3" fillId="2" borderId="26" xfId="0" applyFont="1" applyFill="1" applyBorder="1" applyAlignment="1" applyProtection="1">
      <alignment horizontal="center" vertical="top" wrapText="1"/>
      <protection/>
    </xf>
    <xf numFmtId="0" fontId="4" fillId="2" borderId="27" xfId="0" applyFont="1" applyFill="1" applyBorder="1" applyAlignment="1" applyProtection="1">
      <alignment horizontal="center" vertical="center" textRotation="90"/>
      <protection/>
    </xf>
    <xf numFmtId="181" fontId="4" fillId="2" borderId="28" xfId="0" applyNumberFormat="1" applyFont="1" applyFill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textRotation="90"/>
      <protection/>
    </xf>
    <xf numFmtId="0" fontId="4" fillId="2" borderId="30" xfId="0" applyFont="1" applyFill="1" applyBorder="1" applyAlignment="1" applyProtection="1">
      <alignment/>
      <protection/>
    </xf>
    <xf numFmtId="181" fontId="4" fillId="2" borderId="31" xfId="0" applyNumberFormat="1" applyFont="1" applyFill="1" applyBorder="1" applyAlignment="1" applyProtection="1">
      <alignment/>
      <protection/>
    </xf>
    <xf numFmtId="181" fontId="4" fillId="2" borderId="32" xfId="0" applyNumberFormat="1" applyFont="1" applyFill="1" applyBorder="1" applyAlignment="1" applyProtection="1">
      <alignment/>
      <protection/>
    </xf>
    <xf numFmtId="2" fontId="4" fillId="2" borderId="30" xfId="0" applyNumberFormat="1" applyFont="1" applyFill="1" applyBorder="1" applyAlignment="1" applyProtection="1">
      <alignment/>
      <protection/>
    </xf>
    <xf numFmtId="181" fontId="4" fillId="2" borderId="30" xfId="0" applyNumberFormat="1" applyFont="1" applyFill="1" applyBorder="1" applyAlignment="1" applyProtection="1">
      <alignment/>
      <protection locked="0"/>
    </xf>
    <xf numFmtId="181" fontId="4" fillId="2" borderId="30" xfId="0" applyNumberFormat="1" applyFont="1" applyFill="1" applyBorder="1" applyAlignment="1" applyProtection="1">
      <alignment/>
      <protection locked="0"/>
    </xf>
    <xf numFmtId="181" fontId="4" fillId="2" borderId="33" xfId="0" applyNumberFormat="1" applyFont="1" applyFill="1" applyBorder="1" applyAlignment="1" applyProtection="1">
      <alignment/>
      <protection locked="0"/>
    </xf>
    <xf numFmtId="0" fontId="3" fillId="6" borderId="2" xfId="0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/>
      <protection/>
    </xf>
    <xf numFmtId="0" fontId="4" fillId="4" borderId="8" xfId="0" applyFont="1" applyFill="1" applyBorder="1" applyAlignment="1">
      <alignment/>
    </xf>
    <xf numFmtId="0" fontId="3" fillId="6" borderId="24" xfId="0" applyFont="1" applyFill="1" applyBorder="1" applyAlignment="1" applyProtection="1">
      <alignment/>
      <protection/>
    </xf>
    <xf numFmtId="181" fontId="4" fillId="2" borderId="23" xfId="0" applyNumberFormat="1" applyFont="1" applyFill="1" applyBorder="1" applyAlignment="1" applyProtection="1">
      <alignment horizontal="center"/>
      <protection/>
    </xf>
    <xf numFmtId="181" fontId="4" fillId="2" borderId="24" xfId="0" applyNumberFormat="1" applyFont="1" applyFill="1" applyBorder="1" applyAlignment="1" applyProtection="1">
      <alignment horizontal="center"/>
      <protection/>
    </xf>
    <xf numFmtId="0" fontId="3" fillId="6" borderId="23" xfId="0" applyFont="1" applyFill="1" applyBorder="1" applyAlignment="1" applyProtection="1">
      <alignment horizontal="center" vertical="top" wrapText="1"/>
      <protection/>
    </xf>
    <xf numFmtId="0" fontId="3" fillId="6" borderId="24" xfId="0" applyFont="1" applyFill="1" applyBorder="1" applyAlignment="1" applyProtection="1">
      <alignment horizontal="center" vertical="top" wrapText="1"/>
      <protection/>
    </xf>
    <xf numFmtId="9" fontId="4" fillId="2" borderId="22" xfId="0" applyNumberFormat="1" applyFont="1" applyFill="1" applyBorder="1" applyAlignment="1" applyProtection="1">
      <alignment/>
      <protection/>
    </xf>
    <xf numFmtId="2" fontId="4" fillId="2" borderId="34" xfId="0" applyNumberFormat="1" applyFont="1" applyFill="1" applyBorder="1" applyAlignment="1" applyProtection="1">
      <alignment/>
      <protection/>
    </xf>
    <xf numFmtId="181" fontId="4" fillId="6" borderId="22" xfId="0" applyNumberFormat="1" applyFont="1" applyFill="1" applyBorder="1" applyAlignment="1" applyProtection="1">
      <alignment/>
      <protection locked="0"/>
    </xf>
    <xf numFmtId="181" fontId="4" fillId="2" borderId="23" xfId="0" applyNumberFormat="1" applyFont="1" applyFill="1" applyBorder="1" applyAlignment="1" applyProtection="1">
      <alignment/>
      <protection locked="0"/>
    </xf>
    <xf numFmtId="181" fontId="4" fillId="2" borderId="25" xfId="0" applyNumberFormat="1" applyFont="1" applyFill="1" applyBorder="1" applyAlignment="1" applyProtection="1">
      <alignment/>
      <protection locked="0"/>
    </xf>
    <xf numFmtId="181" fontId="4" fillId="2" borderId="26" xfId="0" applyNumberFormat="1" applyFont="1" applyFill="1" applyBorder="1" applyAlignment="1" applyProtection="1">
      <alignment/>
      <protection locked="0"/>
    </xf>
    <xf numFmtId="181" fontId="4" fillId="6" borderId="35" xfId="0" applyNumberFormat="1" applyFont="1" applyFill="1" applyBorder="1" applyAlignment="1" applyProtection="1">
      <alignment/>
      <protection locked="0"/>
    </xf>
    <xf numFmtId="181" fontId="4" fillId="2" borderId="35" xfId="0" applyNumberFormat="1" applyFont="1" applyFill="1" applyBorder="1" applyAlignment="1" applyProtection="1">
      <alignment/>
      <protection locked="0"/>
    </xf>
    <xf numFmtId="181" fontId="4" fillId="2" borderId="30" xfId="0" applyNumberFormat="1" applyFont="1" applyFill="1" applyBorder="1" applyAlignment="1" applyProtection="1">
      <alignment/>
      <protection/>
    </xf>
    <xf numFmtId="181" fontId="4" fillId="2" borderId="31" xfId="0" applyNumberFormat="1" applyFont="1" applyFill="1" applyBorder="1" applyAlignment="1" applyProtection="1">
      <alignment/>
      <protection locked="0"/>
    </xf>
    <xf numFmtId="181" fontId="4" fillId="2" borderId="36" xfId="0" applyNumberFormat="1" applyFont="1" applyFill="1" applyBorder="1" applyAlignment="1" applyProtection="1">
      <alignment/>
      <protection locked="0"/>
    </xf>
    <xf numFmtId="181" fontId="4" fillId="2" borderId="37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171450</xdr:rowOff>
    </xdr:from>
    <xdr:to>
      <xdr:col>4</xdr:col>
      <xdr:colOff>552450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38450" y="3495675"/>
          <a:ext cx="1095375" cy="38671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180975</xdr:rowOff>
    </xdr:from>
    <xdr:to>
      <xdr:col>7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952875" y="3505200"/>
          <a:ext cx="1095375" cy="384810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0</xdr:rowOff>
    </xdr:from>
    <xdr:to>
      <xdr:col>7</xdr:col>
      <xdr:colOff>0</xdr:colOff>
      <xdr:row>25</xdr:row>
      <xdr:rowOff>266700</xdr:rowOff>
    </xdr:to>
    <xdr:sp>
      <xdr:nvSpPr>
        <xdr:cNvPr id="3" name="Oval 3"/>
        <xdr:cNvSpPr>
          <a:spLocks/>
        </xdr:cNvSpPr>
      </xdr:nvSpPr>
      <xdr:spPr>
        <a:xfrm>
          <a:off x="2838450" y="10106025"/>
          <a:ext cx="2209800" cy="1952625"/>
        </a:xfrm>
        <a:prstGeom prst="ellips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36</xdr:row>
      <xdr:rowOff>114300</xdr:rowOff>
    </xdr:from>
    <xdr:to>
      <xdr:col>2</xdr:col>
      <xdr:colOff>466725</xdr:colOff>
      <xdr:row>42</xdr:row>
      <xdr:rowOff>352425</xdr:rowOff>
    </xdr:to>
    <xdr:sp>
      <xdr:nvSpPr>
        <xdr:cNvPr id="4" name="Line 7"/>
        <xdr:cNvSpPr>
          <a:spLocks/>
        </xdr:cNvSpPr>
      </xdr:nvSpPr>
      <xdr:spPr>
        <a:xfrm flipH="1">
          <a:off x="2724150" y="16040100"/>
          <a:ext cx="9525" cy="24574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38</xdr:row>
      <xdr:rowOff>9525</xdr:rowOff>
    </xdr:from>
    <xdr:to>
      <xdr:col>4</xdr:col>
      <xdr:colOff>0</xdr:colOff>
      <xdr:row>38</xdr:row>
      <xdr:rowOff>9525</xdr:rowOff>
    </xdr:to>
    <xdr:sp>
      <xdr:nvSpPr>
        <xdr:cNvPr id="5" name="Line 8"/>
        <xdr:cNvSpPr>
          <a:spLocks/>
        </xdr:cNvSpPr>
      </xdr:nvSpPr>
      <xdr:spPr>
        <a:xfrm>
          <a:off x="1943100" y="16621125"/>
          <a:ext cx="1438275" cy="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37</xdr:row>
      <xdr:rowOff>19050</xdr:rowOff>
    </xdr:from>
    <xdr:to>
      <xdr:col>6</xdr:col>
      <xdr:colOff>304800</xdr:colOff>
      <xdr:row>41</xdr:row>
      <xdr:rowOff>19050</xdr:rowOff>
    </xdr:to>
    <xdr:sp>
      <xdr:nvSpPr>
        <xdr:cNvPr id="6" name="Rectangle 9"/>
        <xdr:cNvSpPr>
          <a:spLocks/>
        </xdr:cNvSpPr>
      </xdr:nvSpPr>
      <xdr:spPr>
        <a:xfrm>
          <a:off x="3124200" y="16316325"/>
          <a:ext cx="1609725" cy="1504950"/>
        </a:xfrm>
        <a:prstGeom prst="rect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37</xdr:row>
      <xdr:rowOff>38100</xdr:rowOff>
    </xdr:from>
    <xdr:to>
      <xdr:col>5</xdr:col>
      <xdr:colOff>0</xdr:colOff>
      <xdr:row>41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3933825" y="16335375"/>
          <a:ext cx="9525" cy="1495425"/>
        </a:xfrm>
        <a:prstGeom prst="line">
          <a:avLst/>
        </a:prstGeom>
        <a:noFill/>
        <a:ln w="3810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39</xdr:row>
      <xdr:rowOff>0</xdr:rowOff>
    </xdr:from>
    <xdr:to>
      <xdr:col>6</xdr:col>
      <xdr:colOff>304800</xdr:colOff>
      <xdr:row>39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3086100" y="17097375"/>
          <a:ext cx="1647825" cy="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82</xdr:row>
      <xdr:rowOff>28575</xdr:rowOff>
    </xdr:from>
    <xdr:to>
      <xdr:col>13</xdr:col>
      <xdr:colOff>209550</xdr:colOff>
      <xdr:row>89</xdr:row>
      <xdr:rowOff>342900</xdr:rowOff>
    </xdr:to>
    <xdr:sp>
      <xdr:nvSpPr>
        <xdr:cNvPr id="9" name="Line 17"/>
        <xdr:cNvSpPr>
          <a:spLocks/>
        </xdr:cNvSpPr>
      </xdr:nvSpPr>
      <xdr:spPr>
        <a:xfrm>
          <a:off x="333375" y="29032200"/>
          <a:ext cx="8629650" cy="278130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19050</xdr:rowOff>
    </xdr:from>
    <xdr:to>
      <xdr:col>14</xdr:col>
      <xdr:colOff>9525</xdr:colOff>
      <xdr:row>90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314325" y="29022675"/>
          <a:ext cx="8677275" cy="28003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171450</xdr:colOff>
      <xdr:row>85</xdr:row>
      <xdr:rowOff>47625</xdr:rowOff>
    </xdr:from>
    <xdr:to>
      <xdr:col>7</xdr:col>
      <xdr:colOff>76200</xdr:colOff>
      <xdr:row>86</xdr:row>
      <xdr:rowOff>323850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0108525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219075</xdr:rowOff>
    </xdr:from>
    <xdr:to>
      <xdr:col>9</xdr:col>
      <xdr:colOff>762000</xdr:colOff>
      <xdr:row>0</xdr:row>
      <xdr:rowOff>933450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9</xdr:col>
      <xdr:colOff>57150</xdr:colOff>
      <xdr:row>0</xdr:row>
      <xdr:rowOff>857250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28600"/>
          <a:ext cx="6591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L1" sqref="L1:N1"/>
    </sheetView>
  </sheetViews>
  <sheetFormatPr defaultColWidth="9.140625" defaultRowHeight="12.75"/>
  <cols>
    <col min="1" max="1" width="4.7109375" style="6" customWidth="1"/>
    <col min="2" max="2" width="29.28125" style="1" customWidth="1"/>
    <col min="3" max="3" width="8.28125" style="1" customWidth="1"/>
    <col min="4" max="5" width="8.421875" style="1" customWidth="1"/>
    <col min="6" max="6" width="7.28125" style="1" customWidth="1"/>
    <col min="7" max="7" width="9.28125" style="1" customWidth="1"/>
    <col min="8" max="8" width="11.421875" style="1" customWidth="1"/>
    <col min="9" max="9" width="12.28125" style="1" customWidth="1"/>
    <col min="10" max="10" width="12.7109375" style="1" customWidth="1"/>
    <col min="11" max="11" width="12.28125" style="1" customWidth="1"/>
    <col min="12" max="14" width="3.421875" style="1" customWidth="1"/>
    <col min="15" max="16384" width="9.140625" style="1" customWidth="1"/>
  </cols>
  <sheetData>
    <row r="1" spans="1:14" ht="10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37" t="s">
        <v>102</v>
      </c>
      <c r="L1" s="199" t="s">
        <v>132</v>
      </c>
      <c r="M1" s="199"/>
      <c r="N1" s="199"/>
    </row>
    <row r="2" spans="1:14" ht="15" customHeight="1">
      <c r="A2" s="118" t="s">
        <v>111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30.7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4.25" customHeight="1">
      <c r="A4" s="88" t="s">
        <v>103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31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</row>
    <row r="6" spans="1:14" ht="30.75" customHeight="1">
      <c r="A6" s="117" t="s">
        <v>52</v>
      </c>
      <c r="B6" s="117"/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36.75" customHeight="1">
      <c r="A7" s="122" t="s">
        <v>54</v>
      </c>
      <c r="B7" s="123"/>
      <c r="C7" s="123"/>
      <c r="D7" s="119" t="s">
        <v>53</v>
      </c>
      <c r="E7" s="120"/>
      <c r="F7" s="120"/>
      <c r="G7" s="121"/>
      <c r="H7" s="131" t="s">
        <v>33</v>
      </c>
      <c r="I7" s="132"/>
      <c r="J7" s="132"/>
      <c r="K7" s="132"/>
      <c r="L7" s="132"/>
      <c r="M7" s="132"/>
      <c r="N7" s="133"/>
    </row>
    <row r="8" spans="1:14" ht="15.75" customHeight="1">
      <c r="A8" s="134" t="s">
        <v>39</v>
      </c>
      <c r="B8" s="135"/>
      <c r="C8" s="136"/>
      <c r="D8" s="104"/>
      <c r="E8" s="104"/>
      <c r="F8" s="104"/>
      <c r="G8" s="104"/>
      <c r="H8" s="85" t="s">
        <v>81</v>
      </c>
      <c r="I8" s="106"/>
      <c r="J8" s="106"/>
      <c r="K8" s="107"/>
      <c r="L8" s="11" t="s">
        <v>66</v>
      </c>
      <c r="M8" s="11" t="s">
        <v>67</v>
      </c>
      <c r="N8" s="11" t="s">
        <v>68</v>
      </c>
    </row>
    <row r="9" spans="1:14" ht="45" customHeight="1">
      <c r="A9" s="91" t="s">
        <v>56</v>
      </c>
      <c r="B9" s="92"/>
      <c r="C9" s="93"/>
      <c r="D9" s="90" t="s">
        <v>115</v>
      </c>
      <c r="E9" s="90"/>
      <c r="F9" s="90"/>
      <c r="G9" s="90"/>
      <c r="H9" s="81" t="s">
        <v>78</v>
      </c>
      <c r="I9" s="88"/>
      <c r="J9" s="88"/>
      <c r="K9" s="89"/>
      <c r="L9" s="27"/>
      <c r="M9" s="28"/>
      <c r="N9" s="18"/>
    </row>
    <row r="10" spans="1:14" ht="42.75" customHeight="1">
      <c r="A10" s="94"/>
      <c r="B10" s="95"/>
      <c r="C10" s="96"/>
      <c r="D10" s="142"/>
      <c r="E10" s="142"/>
      <c r="F10" s="142"/>
      <c r="G10" s="142"/>
      <c r="H10" s="81" t="s">
        <v>69</v>
      </c>
      <c r="I10" s="64"/>
      <c r="J10" s="64"/>
      <c r="K10" s="60"/>
      <c r="L10" s="29"/>
      <c r="M10" s="30"/>
      <c r="N10" s="18"/>
    </row>
    <row r="11" spans="1:14" ht="43.5" customHeight="1">
      <c r="A11" s="97" t="s">
        <v>65</v>
      </c>
      <c r="B11" s="98"/>
      <c r="C11" s="99"/>
      <c r="D11" s="141" t="s">
        <v>114</v>
      </c>
      <c r="E11" s="141"/>
      <c r="F11" s="141"/>
      <c r="G11" s="141"/>
      <c r="H11" s="81" t="s">
        <v>70</v>
      </c>
      <c r="I11" s="64"/>
      <c r="J11" s="64"/>
      <c r="K11" s="60"/>
      <c r="L11" s="29"/>
      <c r="M11" s="30"/>
      <c r="N11" s="18"/>
    </row>
    <row r="12" spans="1:14" ht="46.5" customHeight="1">
      <c r="A12" s="94"/>
      <c r="B12" s="95"/>
      <c r="C12" s="96"/>
      <c r="D12" s="140"/>
      <c r="E12" s="140"/>
      <c r="F12" s="140"/>
      <c r="G12" s="140"/>
      <c r="H12" s="94" t="s">
        <v>71</v>
      </c>
      <c r="I12" s="95"/>
      <c r="J12" s="95"/>
      <c r="K12" s="96"/>
      <c r="L12" s="19"/>
      <c r="M12" s="19"/>
      <c r="N12" s="18"/>
    </row>
    <row r="13" spans="1:14" ht="42.75" customHeight="1">
      <c r="A13" s="97" t="s">
        <v>55</v>
      </c>
      <c r="B13" s="98"/>
      <c r="C13" s="99"/>
      <c r="D13" s="141" t="s">
        <v>116</v>
      </c>
      <c r="E13" s="141"/>
      <c r="F13" s="141"/>
      <c r="G13" s="141"/>
      <c r="H13" s="97" t="s">
        <v>79</v>
      </c>
      <c r="I13" s="145"/>
      <c r="J13" s="145"/>
      <c r="K13" s="146"/>
      <c r="L13" s="31"/>
      <c r="M13" s="30"/>
      <c r="N13" s="18"/>
    </row>
    <row r="14" spans="1:14" ht="21.75" customHeight="1">
      <c r="A14" s="114"/>
      <c r="B14" s="115"/>
      <c r="C14" s="116"/>
      <c r="D14" s="149"/>
      <c r="E14" s="149"/>
      <c r="F14" s="149"/>
      <c r="G14" s="149"/>
      <c r="H14" s="111" t="s">
        <v>104</v>
      </c>
      <c r="I14" s="112"/>
      <c r="J14" s="112"/>
      <c r="K14" s="113"/>
      <c r="L14" s="147"/>
      <c r="M14" s="143"/>
      <c r="N14" s="144"/>
    </row>
    <row r="15" spans="1:14" ht="27" customHeight="1">
      <c r="A15" s="81" t="s">
        <v>57</v>
      </c>
      <c r="B15" s="64"/>
      <c r="C15" s="60"/>
      <c r="D15" s="64"/>
      <c r="E15" s="64"/>
      <c r="F15" s="64"/>
      <c r="G15" s="64"/>
      <c r="H15" s="111"/>
      <c r="I15" s="112"/>
      <c r="J15" s="112"/>
      <c r="K15" s="113"/>
      <c r="L15" s="147"/>
      <c r="M15" s="143"/>
      <c r="N15" s="144"/>
    </row>
    <row r="16" spans="1:14" ht="32.25" customHeight="1">
      <c r="A16" s="114"/>
      <c r="B16" s="115"/>
      <c r="C16" s="116"/>
      <c r="D16" s="148"/>
      <c r="E16" s="148"/>
      <c r="F16" s="148"/>
      <c r="G16" s="148"/>
      <c r="H16" s="94" t="s">
        <v>71</v>
      </c>
      <c r="I16" s="95"/>
      <c r="J16" s="95"/>
      <c r="K16" s="96"/>
      <c r="L16" s="20"/>
      <c r="M16" s="20"/>
      <c r="N16" s="21"/>
    </row>
    <row r="17" spans="1:14" ht="27" customHeight="1">
      <c r="A17" s="137" t="s">
        <v>0</v>
      </c>
      <c r="B17" s="138"/>
      <c r="C17" s="139"/>
      <c r="D17" s="41"/>
      <c r="E17" s="100" t="s">
        <v>74</v>
      </c>
      <c r="F17" s="58"/>
      <c r="G17" s="101"/>
      <c r="H17" s="85" t="s">
        <v>80</v>
      </c>
      <c r="I17" s="106"/>
      <c r="J17" s="106"/>
      <c r="K17" s="107"/>
      <c r="L17" s="12" t="s">
        <v>66</v>
      </c>
      <c r="M17" s="11" t="s">
        <v>67</v>
      </c>
      <c r="N17" s="11" t="s">
        <v>68</v>
      </c>
    </row>
    <row r="18" spans="1:14" ht="40.5" customHeight="1">
      <c r="A18" s="81" t="s">
        <v>34</v>
      </c>
      <c r="B18" s="64"/>
      <c r="C18" s="60"/>
      <c r="D18" s="42"/>
      <c r="E18" s="102" t="s">
        <v>73</v>
      </c>
      <c r="F18" s="103"/>
      <c r="G18" s="103"/>
      <c r="H18" s="111" t="s">
        <v>75</v>
      </c>
      <c r="I18" s="112"/>
      <c r="J18" s="112"/>
      <c r="K18" s="113"/>
      <c r="L18" s="40"/>
      <c r="M18" s="38"/>
      <c r="N18" s="38"/>
    </row>
    <row r="19" spans="1:14" ht="27.75" customHeight="1">
      <c r="A19" s="54"/>
      <c r="B19" s="55"/>
      <c r="C19" s="56"/>
      <c r="D19" s="42" t="s">
        <v>119</v>
      </c>
      <c r="E19" s="59" t="s">
        <v>72</v>
      </c>
      <c r="F19" s="58"/>
      <c r="G19" s="58"/>
      <c r="H19" s="111" t="s">
        <v>105</v>
      </c>
      <c r="I19" s="112"/>
      <c r="J19" s="112"/>
      <c r="K19" s="113"/>
      <c r="L19" s="40"/>
      <c r="M19" s="38"/>
      <c r="N19" s="38"/>
    </row>
    <row r="20" spans="1:14" ht="21.75" customHeight="1">
      <c r="A20" s="54"/>
      <c r="B20" s="55"/>
      <c r="C20" s="56"/>
      <c r="D20" s="66" t="s">
        <v>60</v>
      </c>
      <c r="E20" s="66"/>
      <c r="F20" s="66" t="s">
        <v>61</v>
      </c>
      <c r="G20" s="66"/>
      <c r="H20" s="111" t="s">
        <v>76</v>
      </c>
      <c r="I20" s="112"/>
      <c r="J20" s="112"/>
      <c r="K20" s="113"/>
      <c r="L20" s="40"/>
      <c r="M20" s="38"/>
      <c r="N20" s="18"/>
    </row>
    <row r="21" spans="1:14" ht="42.75" customHeight="1">
      <c r="A21" s="54"/>
      <c r="B21" s="55"/>
      <c r="C21" s="56"/>
      <c r="D21" s="80"/>
      <c r="E21" s="80"/>
      <c r="F21" s="80"/>
      <c r="G21" s="80"/>
      <c r="H21" s="111" t="s">
        <v>106</v>
      </c>
      <c r="I21" s="112"/>
      <c r="J21" s="112"/>
      <c r="K21" s="113"/>
      <c r="L21" s="40"/>
      <c r="M21" s="38"/>
      <c r="N21" s="18"/>
    </row>
    <row r="22" spans="1:14" ht="57" customHeight="1">
      <c r="A22" s="54"/>
      <c r="B22" s="55"/>
      <c r="C22" s="56"/>
      <c r="D22" s="152" t="s">
        <v>40</v>
      </c>
      <c r="E22" s="153"/>
      <c r="F22" s="153" t="s">
        <v>41</v>
      </c>
      <c r="G22" s="156"/>
      <c r="H22" s="111" t="s">
        <v>77</v>
      </c>
      <c r="I22" s="112"/>
      <c r="J22" s="112"/>
      <c r="K22" s="113"/>
      <c r="L22" s="40"/>
      <c r="M22" s="38"/>
      <c r="N22" s="18"/>
    </row>
    <row r="23" spans="1:14" ht="47.25" customHeight="1">
      <c r="A23" s="82"/>
      <c r="B23" s="83"/>
      <c r="C23" s="84"/>
      <c r="D23" s="154"/>
      <c r="E23" s="155"/>
      <c r="F23" s="155"/>
      <c r="G23" s="157"/>
      <c r="H23" s="81" t="s">
        <v>108</v>
      </c>
      <c r="I23" s="64"/>
      <c r="J23" s="64"/>
      <c r="K23" s="60"/>
      <c r="L23" s="40"/>
      <c r="M23" s="38"/>
      <c r="N23" s="18"/>
    </row>
    <row r="24" spans="1:14" ht="45" customHeight="1">
      <c r="A24" s="61" t="s">
        <v>101</v>
      </c>
      <c r="B24" s="62"/>
      <c r="C24" s="63"/>
      <c r="D24" s="65" t="s">
        <v>35</v>
      </c>
      <c r="E24" s="66"/>
      <c r="F24" s="66" t="s">
        <v>36</v>
      </c>
      <c r="G24" s="66"/>
      <c r="H24" s="85" t="s">
        <v>82</v>
      </c>
      <c r="I24" s="106"/>
      <c r="J24" s="106"/>
      <c r="K24" s="107"/>
      <c r="L24" s="2" t="s">
        <v>66</v>
      </c>
      <c r="M24" s="2" t="s">
        <v>67</v>
      </c>
      <c r="N24" s="14" t="s">
        <v>68</v>
      </c>
    </row>
    <row r="25" spans="1:14" ht="40.5" customHeight="1">
      <c r="A25" s="108" t="s">
        <v>58</v>
      </c>
      <c r="B25" s="109"/>
      <c r="C25" s="110"/>
      <c r="D25" s="80"/>
      <c r="E25" s="80"/>
      <c r="F25" s="80"/>
      <c r="G25" s="80"/>
      <c r="H25" s="81" t="s">
        <v>83</v>
      </c>
      <c r="I25" s="64"/>
      <c r="J25" s="64"/>
      <c r="K25" s="60"/>
      <c r="L25" s="40"/>
      <c r="M25" s="38"/>
      <c r="N25" s="38"/>
    </row>
    <row r="26" spans="1:14" ht="33" customHeight="1">
      <c r="A26" s="114"/>
      <c r="B26" s="115"/>
      <c r="C26" s="116"/>
      <c r="D26" s="158"/>
      <c r="E26" s="159"/>
      <c r="F26" s="150"/>
      <c r="G26" s="151"/>
      <c r="H26" s="81" t="s">
        <v>88</v>
      </c>
      <c r="I26" s="64"/>
      <c r="J26" s="64"/>
      <c r="K26" s="60"/>
      <c r="L26" s="40"/>
      <c r="M26" s="38"/>
      <c r="N26" s="38"/>
    </row>
    <row r="27" spans="1:14" ht="42.75" customHeight="1">
      <c r="A27" s="114"/>
      <c r="B27" s="115"/>
      <c r="C27" s="116"/>
      <c r="D27" s="65" t="s">
        <v>37</v>
      </c>
      <c r="E27" s="66"/>
      <c r="F27" s="66" t="s">
        <v>38</v>
      </c>
      <c r="G27" s="66"/>
      <c r="H27" s="81" t="s">
        <v>87</v>
      </c>
      <c r="I27" s="64"/>
      <c r="J27" s="64"/>
      <c r="K27" s="60"/>
      <c r="L27" s="40"/>
      <c r="M27" s="38"/>
      <c r="N27" s="38"/>
    </row>
    <row r="28" spans="1:14" ht="29.25" customHeight="1">
      <c r="A28" s="114"/>
      <c r="B28" s="115"/>
      <c r="C28" s="116"/>
      <c r="D28" s="67"/>
      <c r="E28" s="68"/>
      <c r="F28" s="68"/>
      <c r="G28" s="68"/>
      <c r="H28" s="81" t="s">
        <v>85</v>
      </c>
      <c r="I28" s="64"/>
      <c r="J28" s="64"/>
      <c r="K28" s="60"/>
      <c r="L28" s="161"/>
      <c r="M28" s="162"/>
      <c r="N28" s="12" t="s">
        <v>86</v>
      </c>
    </row>
    <row r="29" spans="1:14" ht="25.5" customHeight="1">
      <c r="A29" s="114"/>
      <c r="B29" s="115"/>
      <c r="C29" s="116"/>
      <c r="D29" s="72"/>
      <c r="E29" s="73"/>
      <c r="F29" s="160"/>
      <c r="G29" s="160"/>
      <c r="H29" s="81" t="s">
        <v>84</v>
      </c>
      <c r="I29" s="64"/>
      <c r="J29" s="64"/>
      <c r="K29" s="60"/>
      <c r="L29" s="40"/>
      <c r="M29" s="38"/>
      <c r="N29" s="38"/>
    </row>
    <row r="30" spans="1:14" ht="30" customHeight="1">
      <c r="A30" s="114"/>
      <c r="B30" s="115"/>
      <c r="C30" s="116"/>
      <c r="D30" s="74"/>
      <c r="E30" s="75"/>
      <c r="F30" s="186"/>
      <c r="G30" s="186"/>
      <c r="H30" s="81" t="s">
        <v>6</v>
      </c>
      <c r="I30" s="64"/>
      <c r="J30" s="64"/>
      <c r="K30" s="60"/>
      <c r="L30" s="40"/>
      <c r="M30" s="38"/>
      <c r="N30" s="38"/>
    </row>
    <row r="31" spans="1:14" ht="22.5" customHeight="1">
      <c r="A31" s="114"/>
      <c r="B31" s="115"/>
      <c r="C31" s="116"/>
      <c r="D31" s="74"/>
      <c r="E31" s="75"/>
      <c r="F31" s="75"/>
      <c r="G31" s="75"/>
      <c r="H31" s="81" t="s">
        <v>7</v>
      </c>
      <c r="I31" s="64"/>
      <c r="J31" s="64"/>
      <c r="K31" s="60"/>
      <c r="L31" s="161"/>
      <c r="M31" s="162"/>
      <c r="N31" s="14" t="s">
        <v>86</v>
      </c>
    </row>
    <row r="32" spans="1:14" ht="26.25" customHeight="1">
      <c r="A32" s="114"/>
      <c r="B32" s="115"/>
      <c r="C32" s="116"/>
      <c r="D32" s="74"/>
      <c r="E32" s="75"/>
      <c r="F32" s="75"/>
      <c r="G32" s="75"/>
      <c r="H32" s="81" t="s">
        <v>3</v>
      </c>
      <c r="I32" s="64"/>
      <c r="J32" s="64"/>
      <c r="K32" s="60"/>
      <c r="L32" s="40"/>
      <c r="M32" s="38"/>
      <c r="N32" s="38"/>
    </row>
    <row r="33" spans="1:14" ht="20.25" customHeight="1">
      <c r="A33" s="114"/>
      <c r="B33" s="115"/>
      <c r="C33" s="116"/>
      <c r="D33" s="74"/>
      <c r="E33" s="75"/>
      <c r="F33" s="75"/>
      <c r="G33" s="75"/>
      <c r="H33" s="81" t="s">
        <v>2</v>
      </c>
      <c r="I33" s="64"/>
      <c r="J33" s="64"/>
      <c r="K33" s="60"/>
      <c r="L33" s="161"/>
      <c r="M33" s="162"/>
      <c r="N33" s="14" t="s">
        <v>86</v>
      </c>
    </row>
    <row r="34" spans="1:14" ht="28.5" customHeight="1">
      <c r="A34" s="114"/>
      <c r="B34" s="115"/>
      <c r="C34" s="116"/>
      <c r="D34" s="74"/>
      <c r="E34" s="75"/>
      <c r="F34" s="75"/>
      <c r="G34" s="75"/>
      <c r="H34" s="81" t="s">
        <v>89</v>
      </c>
      <c r="I34" s="64"/>
      <c r="J34" s="64"/>
      <c r="K34" s="60"/>
      <c r="L34" s="40"/>
      <c r="M34" s="38"/>
      <c r="N34" s="38"/>
    </row>
    <row r="35" spans="1:14" ht="38.25" customHeight="1">
      <c r="A35" s="114"/>
      <c r="B35" s="115"/>
      <c r="C35" s="116"/>
      <c r="D35" s="74"/>
      <c r="E35" s="75"/>
      <c r="F35" s="75"/>
      <c r="G35" s="75"/>
      <c r="H35" s="81" t="s">
        <v>90</v>
      </c>
      <c r="I35" s="64"/>
      <c r="J35" s="64"/>
      <c r="K35" s="60"/>
      <c r="L35" s="40"/>
      <c r="M35" s="38"/>
      <c r="N35" s="38"/>
    </row>
    <row r="36" spans="1:14" ht="29.25" customHeight="1">
      <c r="A36" s="114"/>
      <c r="B36" s="115"/>
      <c r="C36" s="116"/>
      <c r="D36" s="74"/>
      <c r="E36" s="75"/>
      <c r="F36" s="75"/>
      <c r="G36" s="75"/>
      <c r="H36" s="81" t="s">
        <v>91</v>
      </c>
      <c r="I36" s="64"/>
      <c r="J36" s="64"/>
      <c r="K36" s="60"/>
      <c r="L36" s="40"/>
      <c r="M36" s="38"/>
      <c r="N36" s="38"/>
    </row>
    <row r="37" spans="1:14" ht="29.25" customHeight="1">
      <c r="A37" s="85" t="s">
        <v>1</v>
      </c>
      <c r="B37" s="86"/>
      <c r="C37" s="87"/>
      <c r="D37" s="76" t="s">
        <v>40</v>
      </c>
      <c r="E37" s="76"/>
      <c r="F37" s="76" t="s">
        <v>41</v>
      </c>
      <c r="G37" s="76"/>
      <c r="H37" s="81" t="s">
        <v>92</v>
      </c>
      <c r="I37" s="64"/>
      <c r="J37" s="64"/>
      <c r="K37" s="60"/>
      <c r="L37" s="40"/>
      <c r="M37" s="38"/>
      <c r="N37" s="38"/>
    </row>
    <row r="38" spans="1:14" ht="24.75" customHeight="1">
      <c r="A38" s="9" t="s">
        <v>9</v>
      </c>
      <c r="B38" s="70" t="s">
        <v>120</v>
      </c>
      <c r="C38" s="71"/>
      <c r="D38" s="69" t="s">
        <v>42</v>
      </c>
      <c r="E38" s="69"/>
      <c r="F38" s="187" t="s">
        <v>44</v>
      </c>
      <c r="G38" s="187"/>
      <c r="H38" s="81" t="s">
        <v>93</v>
      </c>
      <c r="I38" s="64"/>
      <c r="J38" s="64"/>
      <c r="K38" s="60"/>
      <c r="L38" s="40"/>
      <c r="M38" s="38"/>
      <c r="N38" s="38"/>
    </row>
    <row r="39" spans="1:14" ht="38.25" customHeight="1">
      <c r="A39" s="77" t="s">
        <v>4</v>
      </c>
      <c r="B39" s="78"/>
      <c r="C39" s="79"/>
      <c r="D39" s="46" t="s">
        <v>117</v>
      </c>
      <c r="E39" s="45"/>
      <c r="F39" s="45"/>
      <c r="G39" s="44"/>
      <c r="H39" s="81" t="s">
        <v>94</v>
      </c>
      <c r="I39" s="64"/>
      <c r="J39" s="64"/>
      <c r="K39" s="60"/>
      <c r="L39" s="161"/>
      <c r="M39" s="162"/>
      <c r="N39" s="14" t="s">
        <v>86</v>
      </c>
    </row>
    <row r="40" spans="1:14" ht="27.75" customHeight="1">
      <c r="A40" s="167"/>
      <c r="B40" s="70"/>
      <c r="C40" s="71"/>
      <c r="D40" s="177" t="s">
        <v>43</v>
      </c>
      <c r="E40" s="177"/>
      <c r="F40" s="165" t="s">
        <v>45</v>
      </c>
      <c r="G40" s="165"/>
      <c r="H40" s="81" t="s">
        <v>8</v>
      </c>
      <c r="I40" s="64"/>
      <c r="J40" s="64"/>
      <c r="K40" s="60"/>
      <c r="L40" s="161"/>
      <c r="M40" s="162"/>
      <c r="N40" s="14" t="s">
        <v>86</v>
      </c>
    </row>
    <row r="41" spans="1:14" ht="27.75" customHeight="1">
      <c r="A41" s="164" t="s">
        <v>5</v>
      </c>
      <c r="B41" s="165"/>
      <c r="C41" s="166"/>
      <c r="D41" s="46" t="s">
        <v>118</v>
      </c>
      <c r="E41" s="45"/>
      <c r="F41" s="45"/>
      <c r="G41" s="44"/>
      <c r="H41" s="81" t="s">
        <v>8</v>
      </c>
      <c r="I41" s="64"/>
      <c r="J41" s="64"/>
      <c r="K41" s="60"/>
      <c r="L41" s="161"/>
      <c r="M41" s="162"/>
      <c r="N41" s="14" t="s">
        <v>86</v>
      </c>
    </row>
    <row r="42" spans="1:14" ht="27" customHeight="1">
      <c r="A42" s="167"/>
      <c r="B42" s="70"/>
      <c r="C42" s="71"/>
      <c r="D42" s="2"/>
      <c r="E42" s="2"/>
      <c r="F42" s="2"/>
      <c r="G42" s="2"/>
      <c r="H42" s="81" t="s">
        <v>95</v>
      </c>
      <c r="I42" s="64"/>
      <c r="J42" s="64"/>
      <c r="K42" s="60"/>
      <c r="L42" s="40"/>
      <c r="M42" s="38"/>
      <c r="N42" s="38"/>
    </row>
    <row r="43" spans="1:14" ht="30" customHeight="1">
      <c r="A43" s="164" t="s">
        <v>59</v>
      </c>
      <c r="B43" s="165"/>
      <c r="C43" s="166"/>
      <c r="D43" s="17" t="s">
        <v>42</v>
      </c>
      <c r="E43" s="15" t="s">
        <v>43</v>
      </c>
      <c r="F43" s="15" t="s">
        <v>44</v>
      </c>
      <c r="G43" s="23" t="s">
        <v>45</v>
      </c>
      <c r="H43" s="85" t="s">
        <v>96</v>
      </c>
      <c r="I43" s="106"/>
      <c r="J43" s="106"/>
      <c r="K43" s="107"/>
      <c r="L43" s="2" t="s">
        <v>66</v>
      </c>
      <c r="M43" s="2" t="s">
        <v>67</v>
      </c>
      <c r="N43" s="14" t="s">
        <v>68</v>
      </c>
    </row>
    <row r="44" spans="1:14" ht="28.5" customHeight="1">
      <c r="A44" s="7" t="s">
        <v>10</v>
      </c>
      <c r="B44" s="163"/>
      <c r="C44" s="163"/>
      <c r="D44" s="49"/>
      <c r="E44" s="50"/>
      <c r="F44" s="50"/>
      <c r="G44" s="51"/>
      <c r="H44" s="81" t="s">
        <v>100</v>
      </c>
      <c r="I44" s="64"/>
      <c r="J44" s="64"/>
      <c r="K44" s="60"/>
      <c r="L44" s="40"/>
      <c r="M44" s="38"/>
      <c r="N44" s="18"/>
    </row>
    <row r="45" spans="1:14" ht="27.75" customHeight="1">
      <c r="A45" s="7" t="s">
        <v>11</v>
      </c>
      <c r="B45" s="163"/>
      <c r="C45" s="163"/>
      <c r="D45" s="49"/>
      <c r="E45" s="50"/>
      <c r="F45" s="50"/>
      <c r="G45" s="51"/>
      <c r="H45" s="81" t="s">
        <v>99</v>
      </c>
      <c r="I45" s="64"/>
      <c r="J45" s="64"/>
      <c r="K45" s="60"/>
      <c r="L45" s="40"/>
      <c r="M45" s="38"/>
      <c r="N45" s="18"/>
    </row>
    <row r="46" spans="1:14" ht="22.5" customHeight="1">
      <c r="A46" s="13" t="s">
        <v>12</v>
      </c>
      <c r="B46" s="163"/>
      <c r="C46" s="163"/>
      <c r="D46" s="49"/>
      <c r="E46" s="50"/>
      <c r="F46" s="50"/>
      <c r="G46" s="51"/>
      <c r="H46" s="81" t="s">
        <v>98</v>
      </c>
      <c r="I46" s="64"/>
      <c r="J46" s="64"/>
      <c r="K46" s="60"/>
      <c r="L46" s="32"/>
      <c r="M46" s="22"/>
      <c r="N46" s="36"/>
    </row>
    <row r="47" spans="1:14" ht="27.75" customHeight="1" thickBot="1">
      <c r="A47" s="222" t="s">
        <v>13</v>
      </c>
      <c r="B47" s="223"/>
      <c r="C47" s="223"/>
      <c r="D47" s="224"/>
      <c r="E47" s="225"/>
      <c r="F47" s="225"/>
      <c r="G47" s="226"/>
      <c r="H47" s="81" t="s">
        <v>97</v>
      </c>
      <c r="I47" s="64"/>
      <c r="J47" s="64"/>
      <c r="K47" s="60"/>
      <c r="L47" s="227"/>
      <c r="M47" s="228"/>
      <c r="N47" s="229"/>
    </row>
    <row r="48" spans="1:14" ht="25.5" customHeight="1">
      <c r="A48" s="230" t="s">
        <v>125</v>
      </c>
      <c r="B48" s="231" t="s">
        <v>46</v>
      </c>
      <c r="C48" s="232" t="s">
        <v>109</v>
      </c>
      <c r="D48" s="233"/>
      <c r="E48" s="232" t="s">
        <v>110</v>
      </c>
      <c r="F48" s="233"/>
      <c r="G48" s="234" t="s">
        <v>47</v>
      </c>
      <c r="H48" s="232" t="s">
        <v>48</v>
      </c>
      <c r="I48" s="233"/>
      <c r="J48" s="234" t="s">
        <v>49</v>
      </c>
      <c r="K48" s="232" t="s">
        <v>48</v>
      </c>
      <c r="L48" s="235"/>
      <c r="M48" s="235"/>
      <c r="N48" s="236"/>
    </row>
    <row r="49" spans="1:14" ht="19.5" customHeight="1">
      <c r="A49" s="237"/>
      <c r="B49" s="3" t="str">
        <f>TRANSPOSE(B38)</f>
        <v>Ldp</v>
      </c>
      <c r="C49" s="174" t="e">
        <f>E39/D25</f>
        <v>#DIV/0!</v>
      </c>
      <c r="D49" s="175"/>
      <c r="E49" s="174" t="e">
        <f>F39/F25</f>
        <v>#DIV/0!</v>
      </c>
      <c r="F49" s="175"/>
      <c r="G49" s="47" t="e">
        <f>C49/E49</f>
        <v>#DIV/0!</v>
      </c>
      <c r="H49" s="48" t="e">
        <f>((E39/D25)/(F39/F25))*POWER(2.71828182818,-1.96*SQRT((1/E39)-(1/D25)+(1/F39)-(1/F25)))</f>
        <v>#DIV/0!</v>
      </c>
      <c r="I49" s="48" t="e">
        <f>((E39/D25)/(F39/F25))*POWER(2.71828182818,1.96*SQRT((1/E39)-(1/D25)+(1/F39)-(1/F25)))</f>
        <v>#DIV/0!</v>
      </c>
      <c r="J49" s="47" t="e">
        <f>E49-C49</f>
        <v>#DIV/0!</v>
      </c>
      <c r="K49" s="48" t="e">
        <f>-((E39/D25)-(F39/F25))-1.96*SQRT(((E39*(D25-E39))/(D25*D25*D25))+((F39*(F25-F39))/(F25*F25*F25)))</f>
        <v>#DIV/0!</v>
      </c>
      <c r="L49" s="188" t="e">
        <f>-((E39/D25)-(F39/F25))+1.96*SQRT(((E39*(D25-E39))/(D25*D25*D25))+((F39*(F25-F39))/(F25*F25*F25)))</f>
        <v>#DIV/0!</v>
      </c>
      <c r="M49" s="188"/>
      <c r="N49" s="238"/>
    </row>
    <row r="50" spans="1:14" ht="19.5" customHeight="1">
      <c r="A50" s="237"/>
      <c r="B50" s="3">
        <f>TRANSPOSE(B44)</f>
        <v>0</v>
      </c>
      <c r="C50" s="174" t="e">
        <f>D44/(D44+E44)</f>
        <v>#DIV/0!</v>
      </c>
      <c r="D50" s="175"/>
      <c r="E50" s="174" t="e">
        <f>F44/(F44+G44)</f>
        <v>#DIV/0!</v>
      </c>
      <c r="F50" s="175"/>
      <c r="G50" s="47" t="e">
        <f>C50/E50</f>
        <v>#DIV/0!</v>
      </c>
      <c r="H50" s="48" t="e">
        <f>((D44/D25)/(F44/F25))*POWER(2.71828182818,-1.96*SQRT((1/D44)-(1/D25)+(1/F44)-(1/F25)))</f>
        <v>#DIV/0!</v>
      </c>
      <c r="I50" s="48" t="e">
        <f>((D44/D25)/(F44/F25))*POWER(2.71828182818,1.96*SQRT((1/D44)-(1/D25)+(1/F44)-(1/F25)))</f>
        <v>#DIV/0!</v>
      </c>
      <c r="J50" s="47" t="e">
        <f>E50-C50</f>
        <v>#DIV/0!</v>
      </c>
      <c r="K50" s="48" t="e">
        <f>-((D44/D25)-(F44/F25))-1.96*SQRT(((D44*(D25-D44))/(D25*D25*D25))+((F44*(F25-F44))/(F25*F25*F25)))</f>
        <v>#DIV/0!</v>
      </c>
      <c r="L50" s="188" t="e">
        <f>-((D44/D25)-(F44/F25))+1.96*SQRT(((D44*(D25-D44))/(D25*D25*D25))+((F44*(F25-F44))/(F25*F25*F25)))</f>
        <v>#DIV/0!</v>
      </c>
      <c r="M50" s="188"/>
      <c r="N50" s="238"/>
    </row>
    <row r="51" spans="1:14" ht="19.5" customHeight="1">
      <c r="A51" s="237"/>
      <c r="B51" s="3">
        <f>TRANSPOSE(B45)</f>
        <v>0</v>
      </c>
      <c r="C51" s="174" t="e">
        <f>D45/(D45+E45)</f>
        <v>#DIV/0!</v>
      </c>
      <c r="D51" s="175"/>
      <c r="E51" s="174" t="e">
        <f>F45/(F45+G45)</f>
        <v>#DIV/0!</v>
      </c>
      <c r="F51" s="175"/>
      <c r="G51" s="47" t="e">
        <f>C51/E51</f>
        <v>#DIV/0!</v>
      </c>
      <c r="H51" s="48" t="e">
        <f>((D45/D25)/(F45/F25))*POWER(2.71828182818,-1.96*SQRT((1/D45)-(1/D25)+(1/F45)-(1/F25)))</f>
        <v>#DIV/0!</v>
      </c>
      <c r="I51" s="48" t="e">
        <f>((D45/D25)/(F45/F25))*POWER(2.71828182818,1.96*SQRT((1/D45)-(1/D25)+(1/F45)-(1/F25)))</f>
        <v>#DIV/0!</v>
      </c>
      <c r="J51" s="47" t="e">
        <f>E51-C51</f>
        <v>#DIV/0!</v>
      </c>
      <c r="K51" s="48" t="e">
        <f>-((D45/D25)-(F45/F25))-1.96*SQRT(((D45*(D25-D45))/(D25*D25*D25))+((F45*(F25-F45))/(F25*F25*F25)))</f>
        <v>#DIV/0!</v>
      </c>
      <c r="L51" s="188" t="e">
        <f>-((D45/D25)-(F45/F25))+1.96*SQRT(((D45*(D25-D45))/(D25*D25*D25))+((F45*(F25-F45))/(F25*F25*F25)))</f>
        <v>#DIV/0!</v>
      </c>
      <c r="M51" s="188"/>
      <c r="N51" s="238"/>
    </row>
    <row r="52" spans="1:14" ht="19.5" customHeight="1">
      <c r="A52" s="237"/>
      <c r="B52" s="3">
        <f>TRANSPOSE(B46)</f>
        <v>0</v>
      </c>
      <c r="C52" s="174" t="e">
        <f>D46/(D46+E46)</f>
        <v>#DIV/0!</v>
      </c>
      <c r="D52" s="175"/>
      <c r="E52" s="174" t="e">
        <f>F46/(F46+G46)</f>
        <v>#DIV/0!</v>
      </c>
      <c r="F52" s="175"/>
      <c r="G52" s="47" t="e">
        <f>C52/E52</f>
        <v>#DIV/0!</v>
      </c>
      <c r="H52" s="48" t="e">
        <f>((D46/D25)/(F46/F25))*POWER(2.71828182818,-1.96*SQRT((1/D46)-(1/D25)+(1/F46)-(1/F25)))</f>
        <v>#DIV/0!</v>
      </c>
      <c r="I52" s="48" t="e">
        <f>((D46/D25)/(F46/F25))*POWER(2.71828182818,1.96*SQRT((1/D46)-(1/D25)+(1/F46)-(1/F25)))</f>
        <v>#DIV/0!</v>
      </c>
      <c r="J52" s="47" t="e">
        <f>E52-C52</f>
        <v>#DIV/0!</v>
      </c>
      <c r="K52" s="48" t="e">
        <f>-((D46/D25)-(F46/F25))-1.96*SQRT(((D46*(D25-D46))/(D25*D25*D25))+((F46*(F25-F46))/(F25*F25*F25)))</f>
        <v>#DIV/0!</v>
      </c>
      <c r="L52" s="188" t="e">
        <f>-((D46/D25)-(F46/F25))+1.96*SQRT(((D46*(D25-D46))/(D25*D25*D25))+((F46*(F25-F46))/(F25*F25*F25)))</f>
        <v>#DIV/0!</v>
      </c>
      <c r="M52" s="188"/>
      <c r="N52" s="238"/>
    </row>
    <row r="53" spans="1:14" ht="19.5" customHeight="1" thickBot="1">
      <c r="A53" s="239"/>
      <c r="B53" s="240">
        <f>TRANSPOSE(B47)</f>
        <v>0</v>
      </c>
      <c r="C53" s="241" t="e">
        <f>D47/(D47+E47)</f>
        <v>#DIV/0!</v>
      </c>
      <c r="D53" s="242"/>
      <c r="E53" s="241" t="e">
        <f>F47/(F47+G47)</f>
        <v>#DIV/0!</v>
      </c>
      <c r="F53" s="242"/>
      <c r="G53" s="243" t="e">
        <f>C53/E53</f>
        <v>#DIV/0!</v>
      </c>
      <c r="H53" s="244" t="e">
        <f>((D47/D25)/(F47/F25))*POWER(2.71828182818,-1.96*SQRT((1/D47)-(1/D25)+(1/F47)-(1/F25)))</f>
        <v>#DIV/0!</v>
      </c>
      <c r="I53" s="244" t="e">
        <f>((D47/D25)/(F47/F25))*POWER(2.71828182818,1.96*SQRT((1/D47)-(1/D25)+(1/F47)-(1/F25)))</f>
        <v>#DIV/0!</v>
      </c>
      <c r="J53" s="243" t="e">
        <f>E53-C53</f>
        <v>#DIV/0!</v>
      </c>
      <c r="K53" s="244" t="e">
        <f>-((D47/D25)-(F47/F25))-1.96*SQRT(((D47*(D25-D47))/(D25*D25*D25))+((F47*(F25-F47))/(F25*F25*F25)))</f>
        <v>#DIV/0!</v>
      </c>
      <c r="L53" s="245" t="e">
        <f>-((D47/D25)-(F47/F25))+1.96*SQRT(((D47*(D25-D47))/(D25*D25*D25))+((F47*(F25-F47))/(F25*F25*F25)))</f>
        <v>#DIV/0!</v>
      </c>
      <c r="M53" s="245"/>
      <c r="N53" s="246"/>
    </row>
    <row r="54" spans="1:14" ht="19.5" customHeight="1">
      <c r="A54" s="230" t="s">
        <v>126</v>
      </c>
      <c r="B54" s="251" t="s">
        <v>46</v>
      </c>
      <c r="C54" s="252" t="str">
        <f>TRANSPOSE(B38)</f>
        <v>Ldp</v>
      </c>
      <c r="D54" s="253"/>
      <c r="E54" s="254" t="s">
        <v>121</v>
      </c>
      <c r="F54" s="255"/>
      <c r="G54" s="256"/>
      <c r="H54" s="254" t="s">
        <v>122</v>
      </c>
      <c r="I54" s="255"/>
      <c r="J54" s="257"/>
      <c r="K54" s="258"/>
      <c r="L54" s="259"/>
      <c r="M54" s="260"/>
      <c r="N54" s="261"/>
    </row>
    <row r="55" spans="1:14" ht="19.5" customHeight="1">
      <c r="A55" s="237"/>
      <c r="B55" s="24" t="s">
        <v>123</v>
      </c>
      <c r="C55" s="209" t="s">
        <v>124</v>
      </c>
      <c r="D55" s="214"/>
      <c r="E55" s="210"/>
      <c r="F55" s="209" t="s">
        <v>48</v>
      </c>
      <c r="G55" s="214"/>
      <c r="H55" s="210"/>
      <c r="I55" s="216"/>
      <c r="J55" s="217"/>
      <c r="K55" s="213"/>
      <c r="L55" s="218"/>
      <c r="M55" s="219"/>
      <c r="N55" s="262"/>
    </row>
    <row r="56" spans="1:14" ht="19.5" customHeight="1">
      <c r="A56" s="237"/>
      <c r="B56" s="3"/>
      <c r="C56" s="215"/>
      <c r="D56" s="215"/>
      <c r="E56" s="215"/>
      <c r="F56" s="215"/>
      <c r="G56" s="215"/>
      <c r="H56" s="48"/>
      <c r="I56" s="48"/>
      <c r="J56" s="47"/>
      <c r="K56" s="48"/>
      <c r="L56" s="211"/>
      <c r="M56" s="212"/>
      <c r="N56" s="263"/>
    </row>
    <row r="57" spans="1:14" ht="19.5" customHeight="1">
      <c r="A57" s="237"/>
      <c r="B57" s="3"/>
      <c r="C57" s="215"/>
      <c r="D57" s="215"/>
      <c r="E57" s="215"/>
      <c r="F57" s="215"/>
      <c r="G57" s="215"/>
      <c r="H57" s="48"/>
      <c r="I57" s="48"/>
      <c r="J57" s="47"/>
      <c r="K57" s="48"/>
      <c r="L57" s="211"/>
      <c r="M57" s="212"/>
      <c r="N57" s="263"/>
    </row>
    <row r="58" spans="1:14" ht="19.5" customHeight="1">
      <c r="A58" s="237"/>
      <c r="B58" s="3"/>
      <c r="C58" s="215"/>
      <c r="D58" s="215"/>
      <c r="E58" s="215"/>
      <c r="F58" s="215"/>
      <c r="G58" s="215"/>
      <c r="H58" s="48"/>
      <c r="I58" s="48"/>
      <c r="J58" s="47"/>
      <c r="K58" s="48"/>
      <c r="L58" s="211"/>
      <c r="M58" s="212"/>
      <c r="N58" s="263"/>
    </row>
    <row r="59" spans="1:14" ht="19.5" customHeight="1">
      <c r="A59" s="237"/>
      <c r="B59" s="3"/>
      <c r="C59" s="215"/>
      <c r="D59" s="215"/>
      <c r="E59" s="215"/>
      <c r="F59" s="215"/>
      <c r="G59" s="215"/>
      <c r="H59" s="48"/>
      <c r="I59" s="48"/>
      <c r="J59" s="47"/>
      <c r="K59" s="48"/>
      <c r="L59" s="211"/>
      <c r="M59" s="212"/>
      <c r="N59" s="263"/>
    </row>
    <row r="60" spans="1:14" ht="19.5" customHeight="1">
      <c r="A60" s="237"/>
      <c r="B60" s="3"/>
      <c r="C60" s="215"/>
      <c r="D60" s="215"/>
      <c r="E60" s="215"/>
      <c r="F60" s="215"/>
      <c r="G60" s="215"/>
      <c r="H60" s="48"/>
      <c r="I60" s="48"/>
      <c r="J60" s="47"/>
      <c r="K60" s="48"/>
      <c r="L60" s="211"/>
      <c r="M60" s="212"/>
      <c r="N60" s="263"/>
    </row>
    <row r="61" spans="1:14" ht="19.5" customHeight="1">
      <c r="A61" s="237"/>
      <c r="B61" s="3"/>
      <c r="C61" s="215"/>
      <c r="D61" s="215"/>
      <c r="E61" s="215"/>
      <c r="F61" s="215"/>
      <c r="G61" s="215"/>
      <c r="H61" s="48"/>
      <c r="I61" s="48"/>
      <c r="J61" s="47"/>
      <c r="K61" s="48"/>
      <c r="L61" s="211"/>
      <c r="M61" s="212"/>
      <c r="N61" s="263"/>
    </row>
    <row r="62" spans="1:14" ht="19.5" customHeight="1">
      <c r="A62" s="237"/>
      <c r="B62" s="3"/>
      <c r="C62" s="215"/>
      <c r="D62" s="215"/>
      <c r="E62" s="215"/>
      <c r="F62" s="215"/>
      <c r="G62" s="215"/>
      <c r="H62" s="48"/>
      <c r="I62" s="48"/>
      <c r="J62" s="47"/>
      <c r="K62" s="48"/>
      <c r="L62" s="211"/>
      <c r="M62" s="212"/>
      <c r="N62" s="263"/>
    </row>
    <row r="63" spans="1:14" ht="19.5" customHeight="1" thickBot="1">
      <c r="A63" s="239"/>
      <c r="B63" s="240"/>
      <c r="C63" s="264"/>
      <c r="D63" s="264"/>
      <c r="E63" s="264"/>
      <c r="F63" s="264"/>
      <c r="G63" s="264"/>
      <c r="H63" s="244"/>
      <c r="I63" s="244"/>
      <c r="J63" s="243"/>
      <c r="K63" s="244"/>
      <c r="L63" s="265"/>
      <c r="M63" s="266"/>
      <c r="N63" s="267"/>
    </row>
    <row r="64" spans="1:14" ht="18" customHeight="1">
      <c r="A64" s="247" t="s">
        <v>64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9"/>
      <c r="L64" s="250" t="s">
        <v>66</v>
      </c>
      <c r="M64" s="250" t="s">
        <v>67</v>
      </c>
      <c r="N64" s="250" t="s">
        <v>68</v>
      </c>
    </row>
    <row r="65" spans="1:14" ht="18" customHeight="1">
      <c r="A65" s="171" t="s">
        <v>16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3"/>
      <c r="L65" s="38"/>
      <c r="M65" s="38"/>
      <c r="N65" s="38"/>
    </row>
    <row r="66" spans="1:14" ht="15.75" customHeight="1">
      <c r="A66" s="179" t="s">
        <v>128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1"/>
      <c r="L66" s="38"/>
      <c r="M66" s="38"/>
      <c r="N66" s="38"/>
    </row>
    <row r="67" spans="1:14" ht="16.5" customHeight="1">
      <c r="A67" s="179" t="s">
        <v>129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1"/>
      <c r="L67" s="38"/>
      <c r="M67" s="38"/>
      <c r="N67" s="38"/>
    </row>
    <row r="68" spans="1:14" ht="17.25" customHeight="1">
      <c r="A68" s="179" t="s">
        <v>17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1"/>
      <c r="L68" s="38"/>
      <c r="M68" s="38"/>
      <c r="N68" s="38"/>
    </row>
    <row r="69" spans="1:14" ht="29.25" customHeight="1">
      <c r="A69" s="179" t="s">
        <v>107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1"/>
      <c r="L69" s="38"/>
      <c r="M69" s="38"/>
      <c r="N69" s="38"/>
    </row>
    <row r="70" spans="1:14" ht="17.25" customHeight="1">
      <c r="A70" s="179" t="s">
        <v>18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1"/>
      <c r="L70" s="38"/>
      <c r="M70" s="38"/>
      <c r="N70" s="38"/>
    </row>
    <row r="71" spans="1:14" ht="18" customHeight="1">
      <c r="A71" s="179" t="s">
        <v>19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1"/>
      <c r="L71" s="38"/>
      <c r="M71" s="38"/>
      <c r="N71" s="10"/>
    </row>
    <row r="72" spans="1:14" ht="20.25" customHeight="1">
      <c r="A72" s="168" t="s">
        <v>20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70"/>
      <c r="L72" s="39"/>
      <c r="M72" s="39"/>
      <c r="N72" s="10"/>
    </row>
    <row r="73" spans="1:14" ht="18.75" customHeight="1">
      <c r="A73" s="25"/>
      <c r="B73" s="26" t="s">
        <v>50</v>
      </c>
      <c r="C73" s="43" t="e">
        <f>IF(J49&gt;0,(1/J49),0)</f>
        <v>#DIV/0!</v>
      </c>
      <c r="D73" s="183" t="s">
        <v>51</v>
      </c>
      <c r="E73" s="184"/>
      <c r="F73" s="184"/>
      <c r="G73" s="185"/>
      <c r="H73" s="43" t="e">
        <f>-IF(J49&lt;0,(1/J49),0)</f>
        <v>#DIV/0!</v>
      </c>
      <c r="I73" s="206"/>
      <c r="J73" s="207"/>
      <c r="K73" s="207"/>
      <c r="L73" s="207"/>
      <c r="M73" s="207"/>
      <c r="N73" s="208"/>
    </row>
    <row r="74" spans="1:14" ht="18.75" customHeight="1">
      <c r="A74" s="25"/>
      <c r="B74" s="26" t="s">
        <v>127</v>
      </c>
      <c r="C74" s="221">
        <v>0.754</v>
      </c>
      <c r="D74" s="57"/>
      <c r="E74" s="57"/>
      <c r="F74" s="57"/>
      <c r="G74" s="57"/>
      <c r="H74" s="220"/>
      <c r="I74" s="52"/>
      <c r="J74" s="52"/>
      <c r="K74" s="52"/>
      <c r="L74" s="52"/>
      <c r="M74" s="52"/>
      <c r="N74" s="53"/>
    </row>
    <row r="75" spans="1:14" s="5" customFormat="1" ht="19.5" customHeight="1">
      <c r="A75" s="203" t="s">
        <v>25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5"/>
    </row>
    <row r="76" spans="1:14" s="5" customFormat="1" ht="28.5" customHeight="1">
      <c r="A76" s="192" t="s">
        <v>29</v>
      </c>
      <c r="B76" s="178" t="s">
        <v>26</v>
      </c>
      <c r="C76" s="178"/>
      <c r="D76" s="178"/>
      <c r="E76" s="178"/>
      <c r="F76" s="178"/>
      <c r="G76" s="178"/>
      <c r="H76" s="178"/>
      <c r="I76" s="178"/>
      <c r="J76" s="182"/>
      <c r="K76" s="182"/>
      <c r="L76" s="182"/>
      <c r="M76" s="182"/>
      <c r="N76" s="182"/>
    </row>
    <row r="77" spans="1:14" s="5" customFormat="1" ht="19.5" customHeight="1">
      <c r="A77" s="192"/>
      <c r="B77" s="105" t="s">
        <v>27</v>
      </c>
      <c r="C77" s="105"/>
      <c r="D77" s="105"/>
      <c r="E77" s="105"/>
      <c r="F77" s="105"/>
      <c r="G77" s="105"/>
      <c r="H77" s="105"/>
      <c r="I77" s="105"/>
      <c r="J77" s="176"/>
      <c r="K77" s="176"/>
      <c r="L77" s="176"/>
      <c r="M77" s="176"/>
      <c r="N77" s="176"/>
    </row>
    <row r="78" spans="1:14" s="5" customFormat="1" ht="19.5" customHeight="1">
      <c r="A78" s="192"/>
      <c r="B78" s="105" t="s">
        <v>28</v>
      </c>
      <c r="C78" s="105"/>
      <c r="D78" s="105"/>
      <c r="E78" s="105"/>
      <c r="F78" s="105"/>
      <c r="G78" s="105"/>
      <c r="H78" s="105"/>
      <c r="I78" s="105"/>
      <c r="J78" s="176"/>
      <c r="K78" s="176"/>
      <c r="L78" s="176"/>
      <c r="M78" s="176"/>
      <c r="N78" s="176"/>
    </row>
    <row r="79" spans="1:14" s="5" customFormat="1" ht="24" customHeight="1">
      <c r="A79" s="192" t="s">
        <v>31</v>
      </c>
      <c r="B79" s="105" t="s">
        <v>130</v>
      </c>
      <c r="C79" s="105"/>
      <c r="D79" s="105"/>
      <c r="E79" s="105"/>
      <c r="F79" s="105"/>
      <c r="G79" s="105"/>
      <c r="H79" s="105"/>
      <c r="I79" s="105"/>
      <c r="J79" s="176"/>
      <c r="K79" s="176"/>
      <c r="L79" s="176"/>
      <c r="M79" s="176"/>
      <c r="N79" s="176"/>
    </row>
    <row r="80" spans="1:14" s="5" customFormat="1" ht="25.5" customHeight="1">
      <c r="A80" s="192"/>
      <c r="B80" s="105" t="s">
        <v>30</v>
      </c>
      <c r="C80" s="105"/>
      <c r="D80" s="105"/>
      <c r="E80" s="105"/>
      <c r="F80" s="105"/>
      <c r="G80" s="105"/>
      <c r="H80" s="105"/>
      <c r="I80" s="105"/>
      <c r="J80" s="176"/>
      <c r="K80" s="176"/>
      <c r="L80" s="176"/>
      <c r="M80" s="176"/>
      <c r="N80" s="176"/>
    </row>
    <row r="81" spans="1:14" s="5" customFormat="1" ht="28.5" customHeight="1">
      <c r="A81" s="192" t="s">
        <v>46</v>
      </c>
      <c r="B81" s="190" t="s">
        <v>131</v>
      </c>
      <c r="C81" s="190"/>
      <c r="D81" s="190"/>
      <c r="E81" s="190"/>
      <c r="F81" s="190"/>
      <c r="G81" s="190"/>
      <c r="H81" s="190"/>
      <c r="I81" s="190"/>
      <c r="J81" s="189"/>
      <c r="K81" s="189"/>
      <c r="L81" s="189"/>
      <c r="M81" s="189"/>
      <c r="N81" s="189"/>
    </row>
    <row r="82" spans="1:14" s="5" customFormat="1" ht="27.75" customHeight="1">
      <c r="A82" s="192"/>
      <c r="B82" s="190" t="s">
        <v>32</v>
      </c>
      <c r="C82" s="190"/>
      <c r="D82" s="190"/>
      <c r="E82" s="190"/>
      <c r="F82" s="190"/>
      <c r="G82" s="190"/>
      <c r="H82" s="190"/>
      <c r="I82" s="190"/>
      <c r="J82" s="189"/>
      <c r="K82" s="189"/>
      <c r="L82" s="189"/>
      <c r="M82" s="189"/>
      <c r="N82" s="189"/>
    </row>
    <row r="83" spans="1:14" s="5" customFormat="1" ht="27.75" customHeight="1">
      <c r="A83" s="33"/>
      <c r="B83" s="35"/>
      <c r="C83" s="35"/>
      <c r="D83" s="35"/>
      <c r="E83" s="137" t="s">
        <v>22</v>
      </c>
      <c r="F83" s="138"/>
      <c r="G83" s="138"/>
      <c r="H83" s="139"/>
      <c r="I83" s="35"/>
      <c r="J83" s="34"/>
      <c r="K83" s="34"/>
      <c r="L83" s="34"/>
      <c r="M83" s="34"/>
      <c r="N83" s="34"/>
    </row>
    <row r="84" spans="1:14" s="5" customFormat="1" ht="27.75" customHeight="1">
      <c r="A84" s="33"/>
      <c r="B84" s="35"/>
      <c r="C84" s="35"/>
      <c r="D84" s="35"/>
      <c r="E84" s="193"/>
      <c r="F84" s="194"/>
      <c r="G84" s="194"/>
      <c r="H84" s="195"/>
      <c r="I84" s="35"/>
      <c r="J84" s="34"/>
      <c r="K84" s="34"/>
      <c r="L84" s="34"/>
      <c r="M84" s="34"/>
      <c r="N84" s="34"/>
    </row>
    <row r="85" spans="1:14" s="5" customFormat="1" ht="27.75" customHeight="1">
      <c r="A85" s="33"/>
      <c r="B85" s="137" t="s">
        <v>24</v>
      </c>
      <c r="C85" s="138"/>
      <c r="D85" s="138"/>
      <c r="E85" s="196"/>
      <c r="F85" s="197"/>
      <c r="G85" s="197"/>
      <c r="H85" s="197"/>
      <c r="I85" s="137" t="s">
        <v>113</v>
      </c>
      <c r="J85" s="138"/>
      <c r="K85" s="138"/>
      <c r="L85" s="138"/>
      <c r="M85" s="138"/>
      <c r="N85" s="139"/>
    </row>
    <row r="86" spans="1:14" s="5" customFormat="1" ht="27.75" customHeight="1">
      <c r="A86" s="33"/>
      <c r="B86" s="193"/>
      <c r="C86" s="194"/>
      <c r="D86" s="195"/>
      <c r="E86" s="35"/>
      <c r="F86" s="35"/>
      <c r="G86" s="35"/>
      <c r="H86" s="35"/>
      <c r="I86" s="193"/>
      <c r="J86" s="194"/>
      <c r="K86" s="194"/>
      <c r="L86" s="194"/>
      <c r="M86" s="194"/>
      <c r="N86" s="195"/>
    </row>
    <row r="87" spans="1:14" s="5" customFormat="1" ht="27.75" customHeight="1">
      <c r="A87" s="33"/>
      <c r="B87" s="196"/>
      <c r="C87" s="197"/>
      <c r="D87" s="198"/>
      <c r="E87" s="35"/>
      <c r="F87" s="35"/>
      <c r="G87" s="35"/>
      <c r="H87" s="35"/>
      <c r="I87" s="196"/>
      <c r="J87" s="197"/>
      <c r="K87" s="197"/>
      <c r="L87" s="197"/>
      <c r="M87" s="197"/>
      <c r="N87" s="198"/>
    </row>
    <row r="88" spans="1:14" s="5" customFormat="1" ht="27.75" customHeight="1">
      <c r="A88" s="33"/>
      <c r="B88" s="35"/>
      <c r="C88" s="35"/>
      <c r="D88" s="35"/>
      <c r="E88" s="137" t="s">
        <v>23</v>
      </c>
      <c r="F88" s="138"/>
      <c r="G88" s="138"/>
      <c r="H88" s="139"/>
      <c r="I88" s="35"/>
      <c r="J88" s="34"/>
      <c r="K88" s="34"/>
      <c r="L88" s="34"/>
      <c r="M88" s="34"/>
      <c r="N88" s="34"/>
    </row>
    <row r="89" spans="1:14" s="5" customFormat="1" ht="27.75" customHeight="1">
      <c r="A89" s="33"/>
      <c r="B89" s="35"/>
      <c r="C89" s="35"/>
      <c r="D89" s="35"/>
      <c r="E89" s="193"/>
      <c r="F89" s="194"/>
      <c r="G89" s="194"/>
      <c r="H89" s="195"/>
      <c r="I89" s="35"/>
      <c r="J89" s="34"/>
      <c r="K89" s="34"/>
      <c r="L89" s="34"/>
      <c r="M89" s="34"/>
      <c r="N89" s="34"/>
    </row>
    <row r="90" spans="1:14" s="5" customFormat="1" ht="27.75" customHeight="1">
      <c r="A90" s="33"/>
      <c r="B90" s="35"/>
      <c r="C90" s="35"/>
      <c r="D90" s="35"/>
      <c r="E90" s="196"/>
      <c r="F90" s="197"/>
      <c r="G90" s="197"/>
      <c r="H90" s="198"/>
      <c r="I90" s="35"/>
      <c r="J90" s="34"/>
      <c r="K90" s="34"/>
      <c r="L90" s="34"/>
      <c r="M90" s="34"/>
      <c r="N90" s="34"/>
    </row>
    <row r="91" spans="1:11" s="5" customFormat="1" ht="19.5" customHeight="1">
      <c r="A91" s="8"/>
      <c r="B91" s="200" t="s">
        <v>21</v>
      </c>
      <c r="C91" s="201"/>
      <c r="D91" s="202"/>
      <c r="E91" s="4"/>
      <c r="F91" s="4"/>
      <c r="G91" s="4"/>
      <c r="H91" s="4"/>
      <c r="I91" s="16"/>
      <c r="J91" s="16"/>
      <c r="K91" s="8"/>
    </row>
    <row r="92" spans="1:4" ht="12.75">
      <c r="A92" s="2"/>
      <c r="B92" s="191" t="s">
        <v>62</v>
      </c>
      <c r="C92" s="191"/>
      <c r="D92" s="191"/>
    </row>
    <row r="93" spans="1:4" ht="12.75">
      <c r="A93" s="2"/>
      <c r="B93" s="191" t="s">
        <v>14</v>
      </c>
      <c r="C93" s="191"/>
      <c r="D93" s="191"/>
    </row>
    <row r="94" spans="1:4" ht="12.75">
      <c r="A94" s="2"/>
      <c r="B94" s="191" t="s">
        <v>15</v>
      </c>
      <c r="C94" s="191"/>
      <c r="D94" s="191"/>
    </row>
    <row r="95" spans="1:4" ht="12.75">
      <c r="A95" s="2"/>
      <c r="B95" s="191" t="s">
        <v>63</v>
      </c>
      <c r="C95" s="191"/>
      <c r="D95" s="191"/>
    </row>
  </sheetData>
  <sheetProtection/>
  <mergeCells count="214">
    <mergeCell ref="L60:N60"/>
    <mergeCell ref="L61:N61"/>
    <mergeCell ref="L62:N62"/>
    <mergeCell ref="L63:N63"/>
    <mergeCell ref="L56:N56"/>
    <mergeCell ref="L57:N57"/>
    <mergeCell ref="L58:N58"/>
    <mergeCell ref="L59:N59"/>
    <mergeCell ref="C62:E62"/>
    <mergeCell ref="C63:E63"/>
    <mergeCell ref="F56:G56"/>
    <mergeCell ref="F57:G57"/>
    <mergeCell ref="F58:G58"/>
    <mergeCell ref="F59:G59"/>
    <mergeCell ref="F60:G60"/>
    <mergeCell ref="F61:G61"/>
    <mergeCell ref="F62:G62"/>
    <mergeCell ref="F63:G63"/>
    <mergeCell ref="L54:N54"/>
    <mergeCell ref="C55:E55"/>
    <mergeCell ref="F55:H55"/>
    <mergeCell ref="L55:N55"/>
    <mergeCell ref="A54:A63"/>
    <mergeCell ref="C54:D54"/>
    <mergeCell ref="E54:F54"/>
    <mergeCell ref="H54:I54"/>
    <mergeCell ref="C56:E56"/>
    <mergeCell ref="C57:E57"/>
    <mergeCell ref="C58:E58"/>
    <mergeCell ref="C59:E59"/>
    <mergeCell ref="C60:E60"/>
    <mergeCell ref="C61:E61"/>
    <mergeCell ref="B95:D95"/>
    <mergeCell ref="B91:D91"/>
    <mergeCell ref="A75:N75"/>
    <mergeCell ref="I73:N73"/>
    <mergeCell ref="E83:H83"/>
    <mergeCell ref="E84:H85"/>
    <mergeCell ref="E88:H88"/>
    <mergeCell ref="E89:H90"/>
    <mergeCell ref="B92:D92"/>
    <mergeCell ref="B94:D94"/>
    <mergeCell ref="A1:J1"/>
    <mergeCell ref="L1:N1"/>
    <mergeCell ref="A68:K68"/>
    <mergeCell ref="L50:N50"/>
    <mergeCell ref="E51:F51"/>
    <mergeCell ref="L51:N51"/>
    <mergeCell ref="L52:N52"/>
    <mergeCell ref="L53:N53"/>
    <mergeCell ref="F40:G40"/>
    <mergeCell ref="E49:F49"/>
    <mergeCell ref="B93:D93"/>
    <mergeCell ref="A76:A78"/>
    <mergeCell ref="B82:I82"/>
    <mergeCell ref="A79:A80"/>
    <mergeCell ref="A81:A82"/>
    <mergeCell ref="B78:I78"/>
    <mergeCell ref="B85:D85"/>
    <mergeCell ref="B86:D87"/>
    <mergeCell ref="I85:N85"/>
    <mergeCell ref="I86:N87"/>
    <mergeCell ref="J78:N78"/>
    <mergeCell ref="J82:N82"/>
    <mergeCell ref="A66:K66"/>
    <mergeCell ref="J81:N81"/>
    <mergeCell ref="B81:I81"/>
    <mergeCell ref="A71:K71"/>
    <mergeCell ref="A70:K70"/>
    <mergeCell ref="A69:K69"/>
    <mergeCell ref="J79:N79"/>
    <mergeCell ref="J80:N80"/>
    <mergeCell ref="E52:F52"/>
    <mergeCell ref="E53:F53"/>
    <mergeCell ref="K48:N48"/>
    <mergeCell ref="H48:I48"/>
    <mergeCell ref="L49:N49"/>
    <mergeCell ref="E48:F48"/>
    <mergeCell ref="A64:K64"/>
    <mergeCell ref="F30:G36"/>
    <mergeCell ref="F37:G37"/>
    <mergeCell ref="F38:G38"/>
    <mergeCell ref="B47:C47"/>
    <mergeCell ref="C48:D48"/>
    <mergeCell ref="C49:D49"/>
    <mergeCell ref="C50:D50"/>
    <mergeCell ref="C51:D51"/>
    <mergeCell ref="E50:F50"/>
    <mergeCell ref="B76:I76"/>
    <mergeCell ref="B77:I77"/>
    <mergeCell ref="A67:K67"/>
    <mergeCell ref="J76:N76"/>
    <mergeCell ref="D73:G73"/>
    <mergeCell ref="D40:E40"/>
    <mergeCell ref="H41:K41"/>
    <mergeCell ref="H45:K45"/>
    <mergeCell ref="H46:K46"/>
    <mergeCell ref="H43:K43"/>
    <mergeCell ref="B80:I80"/>
    <mergeCell ref="A72:K72"/>
    <mergeCell ref="B45:C45"/>
    <mergeCell ref="A65:K65"/>
    <mergeCell ref="A48:A53"/>
    <mergeCell ref="B46:C46"/>
    <mergeCell ref="C52:D52"/>
    <mergeCell ref="C53:D53"/>
    <mergeCell ref="J77:N77"/>
    <mergeCell ref="H47:K47"/>
    <mergeCell ref="B44:C44"/>
    <mergeCell ref="L41:M41"/>
    <mergeCell ref="H40:K40"/>
    <mergeCell ref="L40:M40"/>
    <mergeCell ref="A41:C41"/>
    <mergeCell ref="A42:C42"/>
    <mergeCell ref="A43:C43"/>
    <mergeCell ref="H44:K44"/>
    <mergeCell ref="H42:K42"/>
    <mergeCell ref="A40:C40"/>
    <mergeCell ref="L33:M33"/>
    <mergeCell ref="H38:K38"/>
    <mergeCell ref="H39:K39"/>
    <mergeCell ref="L39:M39"/>
    <mergeCell ref="H32:K32"/>
    <mergeCell ref="H37:K37"/>
    <mergeCell ref="H35:K35"/>
    <mergeCell ref="H36:K36"/>
    <mergeCell ref="H33:K33"/>
    <mergeCell ref="H34:K34"/>
    <mergeCell ref="L28:M28"/>
    <mergeCell ref="H30:K30"/>
    <mergeCell ref="H31:K31"/>
    <mergeCell ref="L31:M31"/>
    <mergeCell ref="H28:K28"/>
    <mergeCell ref="H26:K26"/>
    <mergeCell ref="H29:K29"/>
    <mergeCell ref="H27:K27"/>
    <mergeCell ref="F29:G29"/>
    <mergeCell ref="H21:K21"/>
    <mergeCell ref="H23:K23"/>
    <mergeCell ref="F26:G26"/>
    <mergeCell ref="D22:E23"/>
    <mergeCell ref="F22:G23"/>
    <mergeCell ref="H22:K22"/>
    <mergeCell ref="D24:E24"/>
    <mergeCell ref="D25:E25"/>
    <mergeCell ref="H24:K24"/>
    <mergeCell ref="D26:E26"/>
    <mergeCell ref="A15:C15"/>
    <mergeCell ref="A14:C14"/>
    <mergeCell ref="H16:K16"/>
    <mergeCell ref="D15:G16"/>
    <mergeCell ref="D14:G14"/>
    <mergeCell ref="M14:M15"/>
    <mergeCell ref="N14:N15"/>
    <mergeCell ref="D13:G13"/>
    <mergeCell ref="H14:K15"/>
    <mergeCell ref="H13:K13"/>
    <mergeCell ref="L14:L15"/>
    <mergeCell ref="H19:K19"/>
    <mergeCell ref="A8:C8"/>
    <mergeCell ref="A17:C17"/>
    <mergeCell ref="H11:K11"/>
    <mergeCell ref="H12:K12"/>
    <mergeCell ref="H10:K10"/>
    <mergeCell ref="D12:G12"/>
    <mergeCell ref="D11:G11"/>
    <mergeCell ref="D10:G10"/>
    <mergeCell ref="A16:C16"/>
    <mergeCell ref="A6:B6"/>
    <mergeCell ref="A2:N2"/>
    <mergeCell ref="D7:G7"/>
    <mergeCell ref="H8:K8"/>
    <mergeCell ref="A7:C7"/>
    <mergeCell ref="A3:N3"/>
    <mergeCell ref="A4:N4"/>
    <mergeCell ref="A5:N5"/>
    <mergeCell ref="C6:N6"/>
    <mergeCell ref="H7:N7"/>
    <mergeCell ref="D8:G8"/>
    <mergeCell ref="B79:I79"/>
    <mergeCell ref="H17:K17"/>
    <mergeCell ref="A25:C25"/>
    <mergeCell ref="H20:K20"/>
    <mergeCell ref="A26:C36"/>
    <mergeCell ref="H18:K18"/>
    <mergeCell ref="H25:K25"/>
    <mergeCell ref="D20:E20"/>
    <mergeCell ref="D21:E21"/>
    <mergeCell ref="H9:K9"/>
    <mergeCell ref="D9:G9"/>
    <mergeCell ref="F20:G20"/>
    <mergeCell ref="A9:C9"/>
    <mergeCell ref="A12:C12"/>
    <mergeCell ref="A13:C13"/>
    <mergeCell ref="A10:C10"/>
    <mergeCell ref="A11:C11"/>
    <mergeCell ref="E17:G17"/>
    <mergeCell ref="E18:G18"/>
    <mergeCell ref="A39:C39"/>
    <mergeCell ref="F24:G24"/>
    <mergeCell ref="F25:G25"/>
    <mergeCell ref="A18:C18"/>
    <mergeCell ref="A24:C24"/>
    <mergeCell ref="E19:G19"/>
    <mergeCell ref="F21:G21"/>
    <mergeCell ref="A19:C23"/>
    <mergeCell ref="F27:G28"/>
    <mergeCell ref="A37:C37"/>
    <mergeCell ref="D27:E28"/>
    <mergeCell ref="D38:E38"/>
    <mergeCell ref="B38:C38"/>
    <mergeCell ref="D29:E29"/>
    <mergeCell ref="D30:E36"/>
    <mergeCell ref="D37:E37"/>
  </mergeCells>
  <printOptions horizontalCentered="1" verticalCentered="1"/>
  <pageMargins left="0.46" right="0.59" top="0.5905511811023623" bottom="0.787401574803149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Aosp</dc:creator>
  <cp:keywords/>
  <dc:description/>
  <cp:lastModifiedBy>paolo.chiari</cp:lastModifiedBy>
  <cp:lastPrinted>2018-07-11T14:38:51Z</cp:lastPrinted>
  <dcterms:created xsi:type="dcterms:W3CDTF">2011-08-22T11:29:19Z</dcterms:created>
  <dcterms:modified xsi:type="dcterms:W3CDTF">2018-12-27T12:23:39Z</dcterms:modified>
  <cp:category/>
  <cp:version/>
  <cp:contentType/>
  <cp:contentStatus/>
</cp:coreProperties>
</file>